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JC4+81c+m5EMFl83OW9rqurG5St86Iompbeqx1pkOTVFSr+u0Q18VbP77SohTFdxSGAjd+i+31bJStRWsSbM8A==" workbookSaltValue="oQChs3yigfrX44A++5LrmQ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1" i="2" l="1"/>
  <c r="I100" i="2"/>
  <c r="IN102" i="2" l="1"/>
  <c r="IM102" i="2"/>
  <c r="IL102" i="2"/>
  <c r="IN101" i="2"/>
  <c r="IM101" i="2"/>
  <c r="IL101" i="2"/>
  <c r="IN100" i="2"/>
  <c r="IM100" i="2"/>
  <c r="IL100" i="2"/>
  <c r="F69" i="2" l="1"/>
  <c r="F70" i="2"/>
  <c r="F71" i="2"/>
  <c r="C69" i="2"/>
  <c r="C70" i="2"/>
  <c r="C71" i="2"/>
  <c r="J58" i="2"/>
  <c r="J59" i="2"/>
  <c r="J60" i="2"/>
  <c r="W47" i="1"/>
  <c r="X47" i="1"/>
  <c r="Y47" i="1"/>
  <c r="Z47" i="1"/>
  <c r="AB47" i="1"/>
  <c r="AC47" i="1"/>
  <c r="AD47" i="1"/>
  <c r="AE47" i="1"/>
  <c r="W48" i="1"/>
  <c r="X48" i="1"/>
  <c r="Y48" i="1"/>
  <c r="Z48" i="1"/>
  <c r="AB48" i="1"/>
  <c r="AC48" i="1"/>
  <c r="AD48" i="1"/>
  <c r="AE48" i="1"/>
  <c r="W49" i="1"/>
  <c r="X49" i="1"/>
  <c r="Y49" i="1"/>
  <c r="Z49" i="1"/>
  <c r="AB49" i="1"/>
  <c r="AC49" i="1"/>
  <c r="AD49" i="1"/>
  <c r="AE49" i="1"/>
  <c r="Q26" i="2"/>
  <c r="Q27" i="2"/>
  <c r="Q28" i="2"/>
  <c r="R29" i="1"/>
  <c r="S29" i="1"/>
  <c r="R30" i="1"/>
  <c r="S30" i="1"/>
  <c r="R31" i="1"/>
  <c r="S31" i="1"/>
  <c r="Q11" i="2"/>
  <c r="Q12" i="2"/>
  <c r="Q13" i="2"/>
  <c r="O18" i="1"/>
  <c r="P18" i="1"/>
  <c r="Q18" i="1"/>
  <c r="R18" i="1"/>
  <c r="S18" i="1"/>
  <c r="T18" i="1"/>
  <c r="U18" i="1"/>
  <c r="X18" i="1"/>
  <c r="Y18" i="1"/>
  <c r="Z18" i="1"/>
  <c r="AA18" i="1"/>
  <c r="AB18" i="1"/>
  <c r="AC18" i="1"/>
  <c r="AD18" i="1"/>
  <c r="AE18" i="1"/>
  <c r="O19" i="1"/>
  <c r="P19" i="1"/>
  <c r="Q19" i="1"/>
  <c r="R19" i="1"/>
  <c r="S19" i="1"/>
  <c r="T19" i="1"/>
  <c r="U19" i="1"/>
  <c r="X19" i="1"/>
  <c r="Y19" i="1"/>
  <c r="Z19" i="1"/>
  <c r="AA19" i="1"/>
  <c r="AB19" i="1"/>
  <c r="AC19" i="1"/>
  <c r="AD19" i="1"/>
  <c r="AE19" i="1"/>
  <c r="O20" i="1"/>
  <c r="P20" i="1"/>
  <c r="Q20" i="1"/>
  <c r="R20" i="1"/>
  <c r="S20" i="1"/>
  <c r="T20" i="1"/>
  <c r="U20" i="1"/>
  <c r="X20" i="1"/>
  <c r="Y20" i="1"/>
  <c r="Z20" i="1"/>
  <c r="AA20" i="1"/>
  <c r="AB20" i="1"/>
  <c r="AC20" i="1"/>
  <c r="AD20" i="1"/>
  <c r="AE20" i="1"/>
  <c r="C18" i="1"/>
  <c r="D18" i="1"/>
  <c r="E18" i="1"/>
  <c r="F18" i="1"/>
  <c r="G18" i="1"/>
  <c r="I18" i="1"/>
  <c r="J18" i="1"/>
  <c r="K18" i="1"/>
  <c r="M18" i="1"/>
  <c r="N18" i="1"/>
  <c r="C19" i="1"/>
  <c r="D19" i="1"/>
  <c r="E19" i="1"/>
  <c r="F19" i="1"/>
  <c r="G19" i="1"/>
  <c r="I19" i="1"/>
  <c r="J19" i="1"/>
  <c r="K19" i="1"/>
  <c r="M19" i="1"/>
  <c r="N19" i="1"/>
  <c r="C20" i="1"/>
  <c r="D20" i="1"/>
  <c r="E20" i="1"/>
  <c r="F20" i="1"/>
  <c r="G20" i="1"/>
  <c r="I20" i="1"/>
  <c r="J20" i="1"/>
  <c r="K20" i="1"/>
  <c r="M20" i="1"/>
  <c r="N20" i="1"/>
  <c r="T55" i="1" l="1"/>
  <c r="U55" i="1"/>
  <c r="T56" i="1"/>
  <c r="U56" i="1"/>
  <c r="T57" i="1"/>
  <c r="U57" i="1"/>
  <c r="O55" i="1"/>
  <c r="P55" i="1"/>
  <c r="O56" i="1"/>
  <c r="P56" i="1"/>
  <c r="O57" i="1"/>
  <c r="P57" i="1"/>
  <c r="J55" i="1"/>
  <c r="J56" i="1"/>
  <c r="J57" i="1"/>
  <c r="E55" i="1"/>
  <c r="E56" i="1"/>
  <c r="E57" i="1"/>
  <c r="K47" i="1"/>
  <c r="L47" i="1"/>
  <c r="K48" i="1"/>
  <c r="L48" i="1"/>
  <c r="K49" i="1"/>
  <c r="L49" i="1"/>
  <c r="P29" i="1"/>
  <c r="P30" i="1"/>
  <c r="P31" i="1"/>
  <c r="M29" i="1"/>
  <c r="M30" i="1"/>
  <c r="M31" i="1"/>
  <c r="J29" i="1"/>
  <c r="J30" i="1"/>
  <c r="J31" i="1"/>
  <c r="Y100" i="2"/>
  <c r="Z100" i="2"/>
  <c r="AA100" i="2"/>
  <c r="AB100" i="2"/>
  <c r="AC100" i="2"/>
  <c r="AN100" i="2"/>
  <c r="AO100" i="2"/>
  <c r="AP100" i="2"/>
  <c r="AQ100" i="2"/>
  <c r="AR100" i="2"/>
  <c r="AS100" i="2"/>
  <c r="AT100" i="2"/>
  <c r="AU100" i="2"/>
  <c r="AY100" i="2"/>
  <c r="BC100" i="2"/>
  <c r="BN100" i="2"/>
  <c r="BO100" i="2"/>
  <c r="Y101" i="2"/>
  <c r="Z101" i="2"/>
  <c r="AA101" i="2"/>
  <c r="AB101" i="2"/>
  <c r="AC101" i="2"/>
  <c r="AN101" i="2"/>
  <c r="AO101" i="2"/>
  <c r="AP101" i="2"/>
  <c r="AQ101" i="2"/>
  <c r="AR101" i="2"/>
  <c r="AS101" i="2"/>
  <c r="AT101" i="2"/>
  <c r="AU101" i="2"/>
  <c r="AY101" i="2"/>
  <c r="BC101" i="2"/>
  <c r="BN101" i="2"/>
  <c r="BO101" i="2"/>
  <c r="Y102" i="2"/>
  <c r="Z102" i="2"/>
  <c r="AA102" i="2"/>
  <c r="AB102" i="2"/>
  <c r="AC102" i="2"/>
  <c r="AN102" i="2"/>
  <c r="AO102" i="2"/>
  <c r="AP102" i="2"/>
  <c r="AQ102" i="2"/>
  <c r="AR102" i="2"/>
  <c r="AS102" i="2"/>
  <c r="AT102" i="2"/>
  <c r="AU102" i="2"/>
  <c r="AY102" i="2"/>
  <c r="BC102" i="2"/>
  <c r="BN102" i="2"/>
  <c r="BO102" i="2"/>
  <c r="C48" i="2"/>
  <c r="C49" i="2"/>
  <c r="C50" i="2"/>
  <c r="C26" i="2"/>
  <c r="D26" i="2"/>
  <c r="E26" i="2"/>
  <c r="F26" i="2"/>
  <c r="G26" i="2"/>
  <c r="H26" i="2"/>
  <c r="I26" i="2"/>
  <c r="J26" i="2"/>
  <c r="K26" i="2"/>
  <c r="C27" i="2"/>
  <c r="D27" i="2"/>
  <c r="E27" i="2"/>
  <c r="F27" i="2"/>
  <c r="G27" i="2"/>
  <c r="H27" i="2"/>
  <c r="I27" i="2"/>
  <c r="J27" i="2"/>
  <c r="K27" i="2"/>
  <c r="C28" i="2"/>
  <c r="D28" i="2"/>
  <c r="E28" i="2"/>
  <c r="F28" i="2"/>
  <c r="G28" i="2"/>
  <c r="H28" i="2"/>
  <c r="I28" i="2"/>
  <c r="J28" i="2"/>
  <c r="K28" i="2"/>
  <c r="C11" i="2"/>
  <c r="C12" i="2"/>
  <c r="C13" i="2"/>
  <c r="C100" i="2" l="1"/>
  <c r="D100" i="2"/>
  <c r="F100" i="2"/>
  <c r="G100" i="2"/>
  <c r="H100" i="2"/>
  <c r="C101" i="2"/>
  <c r="D101" i="2"/>
  <c r="F101" i="2"/>
  <c r="G101" i="2"/>
  <c r="H101" i="2"/>
  <c r="C102" i="2"/>
  <c r="D102" i="2"/>
  <c r="F102" i="2"/>
  <c r="G102" i="2"/>
  <c r="H102" i="2"/>
  <c r="I102" i="2"/>
  <c r="N55" i="1" l="1"/>
  <c r="Q55" i="1"/>
  <c r="N56" i="1"/>
  <c r="Q56" i="1"/>
  <c r="N57" i="1"/>
  <c r="Q57" i="1"/>
  <c r="U47" i="1"/>
  <c r="U48" i="1"/>
  <c r="U49" i="1"/>
  <c r="D55" i="1" l="1"/>
  <c r="D56" i="1"/>
  <c r="D57" i="1"/>
  <c r="K55" i="1" l="1"/>
  <c r="L55" i="1"/>
  <c r="K56" i="1"/>
  <c r="L56" i="1"/>
  <c r="K57" i="1"/>
  <c r="L57" i="1"/>
  <c r="J47" i="1"/>
  <c r="J48" i="1"/>
  <c r="J49" i="1"/>
  <c r="O29" i="1"/>
  <c r="O30" i="1"/>
  <c r="O31" i="1"/>
  <c r="L29" i="1"/>
  <c r="L30" i="1"/>
  <c r="L31" i="1"/>
  <c r="I29" i="1"/>
  <c r="I30" i="1"/>
  <c r="I31" i="1"/>
  <c r="N29" i="1" l="1"/>
  <c r="N30" i="1"/>
  <c r="N31" i="1"/>
  <c r="P47" i="1"/>
  <c r="R47" i="1"/>
  <c r="S47" i="1"/>
  <c r="P48" i="1"/>
  <c r="R48" i="1"/>
  <c r="S48" i="1"/>
  <c r="P49" i="1"/>
  <c r="R49" i="1"/>
  <c r="S49" i="1"/>
  <c r="C55" i="1" l="1"/>
  <c r="F55" i="1"/>
  <c r="G55" i="1"/>
  <c r="H55" i="1"/>
  <c r="I55" i="1"/>
  <c r="M55" i="1"/>
  <c r="C56" i="1"/>
  <c r="F56" i="1"/>
  <c r="G56" i="1"/>
  <c r="H56" i="1"/>
  <c r="I56" i="1"/>
  <c r="M56" i="1"/>
  <c r="C57" i="1"/>
  <c r="F57" i="1"/>
  <c r="G57" i="1"/>
  <c r="H57" i="1"/>
  <c r="I57" i="1"/>
  <c r="M57" i="1"/>
  <c r="C47" i="1"/>
  <c r="D47" i="1"/>
  <c r="E47" i="1"/>
  <c r="F47" i="1"/>
  <c r="G47" i="1"/>
  <c r="I47" i="1"/>
  <c r="N47" i="1"/>
  <c r="O47" i="1"/>
  <c r="C48" i="1"/>
  <c r="D48" i="1"/>
  <c r="E48" i="1"/>
  <c r="F48" i="1"/>
  <c r="G48" i="1"/>
  <c r="I48" i="1"/>
  <c r="N48" i="1"/>
  <c r="O48" i="1"/>
  <c r="C49" i="1"/>
  <c r="D49" i="1"/>
  <c r="E49" i="1"/>
  <c r="F49" i="1"/>
  <c r="G49" i="1"/>
  <c r="I49" i="1"/>
  <c r="N49" i="1"/>
  <c r="O49" i="1"/>
  <c r="C29" i="1"/>
  <c r="D29" i="1"/>
  <c r="E29" i="1"/>
  <c r="F29" i="1"/>
  <c r="G29" i="1"/>
  <c r="H29" i="1"/>
  <c r="K29" i="1"/>
  <c r="C30" i="1"/>
  <c r="D30" i="1"/>
  <c r="E30" i="1"/>
  <c r="F30" i="1"/>
  <c r="G30" i="1"/>
  <c r="H30" i="1"/>
  <c r="K30" i="1"/>
  <c r="C31" i="1"/>
  <c r="D31" i="1"/>
  <c r="E31" i="1"/>
  <c r="F31" i="1"/>
  <c r="G31" i="1"/>
  <c r="H31" i="1"/>
  <c r="K31" i="1"/>
</calcChain>
</file>

<file path=xl/sharedStrings.xml><?xml version="1.0" encoding="utf-8"?>
<sst xmlns="http://schemas.openxmlformats.org/spreadsheetml/2006/main" count="1225" uniqueCount="458">
  <si>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</si>
  <si>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</si>
  <si>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</si>
  <si>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</si>
  <si>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</si>
  <si>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</si>
  <si>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</si>
  <si>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</si>
  <si>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</si>
  <si>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</si>
  <si>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</si>
  <si>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</si>
  <si>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</si>
  <si>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</si>
  <si>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</si>
  <si>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</si>
  <si>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</si>
  <si>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</si>
  <si>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</si>
  <si>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</si>
  <si>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</si>
  <si>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</si>
  <si>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</si>
  <si>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</si>
  <si>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</si>
  <si>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</si>
  <si>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</si>
  <si>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</si>
  <si>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</si>
  <si>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</si>
  <si>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</si>
  <si>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</si>
  <si>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</si>
  <si>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</si>
  <si>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</si>
  <si>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</si>
  <si>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</si>
  <si>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</si>
  <si>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</si>
  <si>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</si>
  <si>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</si>
  <si>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</si>
  <si>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</si>
  <si>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</si>
  <si>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</si>
  <si>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</si>
  <si>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</si>
  <si>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</si>
  <si>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</si>
  <si>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</si>
  <si>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</si>
  <si>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</si>
  <si>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</si>
  <si>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</si>
  <si>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</si>
  <si>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</si>
  <si>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</si>
  <si>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</si>
  <si>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</si>
  <si>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</si>
  <si>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</si>
  <si>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</si>
  <si>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</si>
  <si>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</si>
  <si>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</si>
  <si>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</si>
  <si>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</si>
  <si>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</si>
  <si>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</si>
  <si>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</si>
  <si>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</si>
  <si>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</si>
  <si>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</si>
  <si>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</si>
  <si>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</si>
  <si>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</si>
  <si>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</si>
  <si>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</si>
  <si>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</si>
  <si>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</si>
  <si>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</si>
  <si>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</si>
  <si>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</si>
  <si>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</si>
  <si>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</si>
  <si>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</si>
  <si>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</si>
  <si>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</si>
  <si>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</si>
  <si>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</si>
  <si>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</si>
  <si>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</si>
  <si>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</si>
  <si>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</si>
  <si>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</si>
  <si>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</si>
  <si>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</si>
  <si>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</si>
  <si>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</si>
  <si>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</si>
  <si>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</si>
  <si>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</si>
  <si>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</si>
  <si>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</si>
  <si>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</si>
  <si>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</si>
  <si>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</si>
  <si>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</si>
  <si>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</si>
  <si>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</si>
  <si>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</si>
  <si>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</si>
  <si>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</si>
  <si>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</si>
  <si>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</si>
  <si>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</si>
  <si>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</si>
  <si>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</si>
  <si>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</si>
  <si>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</si>
  <si>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</si>
  <si>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</si>
  <si>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</si>
  <si>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</si>
  <si>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</si>
  <si>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</si>
  <si>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</si>
  <si>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</si>
  <si>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</si>
  <si>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</si>
  <si>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</si>
  <si>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</si>
  <si>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</si>
  <si>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</si>
  <si>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</si>
  <si>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</si>
  <si>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</si>
  <si>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</si>
  <si>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</si>
  <si>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</si>
  <si>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</si>
  <si>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</si>
  <si>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</si>
  <si>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</si>
  <si>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</si>
  <si>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</si>
  <si>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</si>
  <si>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</si>
  <si>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</si>
  <si>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</si>
  <si>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</si>
  <si>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</si>
  <si>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</si>
  <si>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</si>
  <si>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</si>
  <si>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</si>
  <si>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</si>
  <si>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</si>
  <si>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</si>
  <si>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</si>
  <si>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</si>
  <si>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</si>
  <si>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</si>
  <si>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</si>
  <si>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</si>
  <si>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</si>
  <si>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</si>
  <si>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</si>
  <si>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</si>
  <si>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</si>
  <si>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</si>
  <si>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</si>
  <si>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</si>
  <si>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</si>
  <si>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</si>
  <si>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</si>
  <si>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</si>
  <si>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</si>
  <si>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</si>
  <si>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</si>
  <si>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</si>
  <si>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</si>
  <si>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</si>
  <si>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</si>
  <si>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</si>
  <si>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</si>
  <si>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</si>
  <si>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</si>
  <si>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</si>
  <si>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</si>
  <si>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</si>
  <si>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</si>
  <si>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</si>
  <si>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</si>
  <si>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</si>
  <si>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</si>
  <si>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</si>
  <si>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</si>
  <si>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</si>
  <si>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</si>
  <si>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</si>
  <si>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</si>
  <si>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</si>
  <si>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</si>
  <si>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</si>
  <si>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</si>
  <si>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</si>
  <si>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</si>
  <si>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</si>
  <si>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</si>
  <si>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</si>
  <si>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</si>
  <si>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</si>
  <si>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</si>
  <si>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</si>
  <si>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</si>
  <si>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</si>
  <si>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</si>
  <si>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</si>
  <si>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</si>
  <si>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</si>
  <si>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</si>
  <si>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</si>
  <si>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</si>
  <si>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</si>
  <si>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</si>
  <si>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</si>
  <si>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</si>
  <si>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</si>
  <si>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</si>
  <si>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</si>
  <si>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</si>
  <si>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</si>
  <si>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</si>
  <si>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</si>
  <si>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</si>
  <si>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</si>
  <si>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</si>
  <si>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</si>
  <si>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</si>
  <si>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</si>
  <si>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</si>
  <si>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</si>
  <si>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</si>
  <si>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</si>
  <si>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</si>
  <si>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</si>
  <si>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</si>
  <si>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</si>
  <si>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</si>
  <si>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</si>
  <si>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</si>
  <si>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</si>
  <si>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</si>
  <si>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</si>
  <si>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</si>
  <si>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</si>
  <si>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</si>
  <si>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</si>
  <si>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</si>
  <si>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</si>
  <si>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</si>
  <si>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</si>
  <si>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</si>
  <si>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</si>
  <si>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</si>
  <si>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</si>
  <si>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</si>
  <si>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</si>
  <si>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</si>
  <si>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</si>
  <si>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</si>
  <si>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</si>
  <si>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</si>
  <si>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</si>
  <si>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</si>
  <si>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</si>
  <si>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</si>
  <si>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</si>
  <si>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</si>
  <si>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</si>
  <si>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</si>
  <si>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</si>
  <si>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</si>
  <si>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</si>
  <si>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</si>
  <si>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</si>
  <si>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</si>
  <si>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</si>
  <si>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</si>
  <si>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</si>
  <si>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</si>
  <si>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</si>
  <si>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</si>
  <si>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</si>
  <si>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</si>
  <si>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</si>
  <si>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</si>
  <si>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</si>
  <si>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</si>
  <si>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</si>
  <si>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</si>
  <si>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</si>
  <si>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</si>
  <si>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</si>
  <si>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</si>
  <si>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</si>
  <si>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</si>
  <si>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</si>
  <si>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</si>
  <si>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</si>
  <si>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</si>
  <si>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</si>
  <si>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</si>
  <si>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</si>
  <si>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</si>
  <si>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</si>
  <si>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</si>
  <si>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</si>
  <si>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</si>
  <si>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</si>
  <si>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</si>
  <si>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</si>
  <si>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</si>
  <si>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</si>
  <si>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</si>
  <si>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</si>
  <si>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</si>
  <si>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</si>
  <si>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</si>
  <si>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</si>
  <si>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</si>
  <si>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</si>
  <si>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</si>
  <si>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</si>
  <si>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</si>
  <si>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</si>
  <si>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</si>
  <si>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</si>
  <si>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</si>
  <si>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</si>
  <si>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</si>
  <si>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</si>
  <si>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</si>
  <si>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</si>
  <si>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</si>
  <si>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</si>
  <si>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</si>
  <si>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</si>
  <si>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</si>
  <si>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</si>
  <si>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</si>
  <si>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</si>
  <si>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Draslík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</si>
  <si>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Radioaktivita Cs - 134  (Bq.kg-1)</t>
  </si>
  <si>
    <t>Radioaktivita Cs - 137  (Bq.kg-1)</t>
  </si>
  <si>
    <t>2-fenylfenol (mg.kg-1)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</si>
  <si>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</si>
  <si>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</si>
  <si>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</si>
  <si>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</si>
  <si>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Sušina analytická                %</t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</si>
  <si>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</si>
  <si>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</si>
  <si>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</si>
  <si>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</si>
  <si>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Selenomethionin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</si>
  <si>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Hlavová/květen 2022</t>
  </si>
  <si>
    <t>Zpracovala: Ing. Zora Hlavová /květen 2022</t>
  </si>
  <si>
    <t xml:space="preserve">Zpracovala: Ing. Zora Hlavová/květen 2022 </t>
  </si>
  <si>
    <t>Kompletní krmná směs pro předvýkrm prasat (A 1)</t>
  </si>
  <si>
    <t>Kompletní krmná směs pro výkrm prasat - dokrm (A 3)</t>
  </si>
  <si>
    <t>Minerální krmivo pro prasata</t>
  </si>
  <si>
    <t>Kompletní krmná směs pro výkrm prasat (A 2)</t>
  </si>
  <si>
    <t>Kompletní krmná směs pro chov prasat</t>
  </si>
  <si>
    <t>&lt;0,1000</t>
  </si>
  <si>
    <t>&lt;0,2000</t>
  </si>
  <si>
    <t>Zakázané materiály</t>
  </si>
  <si>
    <t>Kompletní krmná směs pro selata (ČOS)</t>
  </si>
  <si>
    <t>nezjištěny</t>
  </si>
  <si>
    <t>&lt;0,009000</t>
  </si>
  <si>
    <t>&lt;0,01500</t>
  </si>
  <si>
    <t>&lt;0,02000</t>
  </si>
  <si>
    <t>&lt;0,05000</t>
  </si>
  <si>
    <t>&lt;0,10</t>
  </si>
  <si>
    <t>Kompletní krmná směs pro užitkové nosnice</t>
  </si>
  <si>
    <t>Doplňková krmná směs pro výkrm kuřat</t>
  </si>
  <si>
    <t>Kompletní krmná směs pro výkrm kuřat do 14. dne stáří</t>
  </si>
  <si>
    <t>Kompletní krmná směs pro odchov kuřat a kuřic do 16 týdnů stáří</t>
  </si>
  <si>
    <t>Kompletní krmná směs pro kachny</t>
  </si>
  <si>
    <t>Kompletní krmná směs pro odchov kuřat a kuřic do 12 týdnů stáří</t>
  </si>
  <si>
    <t>Minerální krmivo pro skot</t>
  </si>
  <si>
    <t>Doplňková krmná směs pro dojnice</t>
  </si>
  <si>
    <t>nenalezeny</t>
  </si>
  <si>
    <t>Kompletní krmná dávka pro dojnice</t>
  </si>
  <si>
    <t>Doplňková krmná směs pro výkrm skotu</t>
  </si>
  <si>
    <t>&lt;0,6</t>
  </si>
  <si>
    <t>&lt;0,187</t>
  </si>
  <si>
    <t>&lt;0,0116</t>
  </si>
  <si>
    <t>&lt;0,199</t>
  </si>
  <si>
    <t>Doplňková krmná směs pro koně</t>
  </si>
  <si>
    <t>Kompletní krmná směs pro výkrm králíků</t>
  </si>
  <si>
    <t>Kompletní krmná směs pro chov králíků v období ochranné lhůty</t>
  </si>
  <si>
    <t>Doplňková krmná směs ostatní (hospodářská zvířata)</t>
  </si>
  <si>
    <t>Kompletní krmná směs ostatní (hospodářská zvířata)</t>
  </si>
  <si>
    <t>&lt;0,600</t>
  </si>
  <si>
    <r>
      <t xml:space="preserve">Doxycyclin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</si>
  <si>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drůbež</t>
  </si>
  <si>
    <t>LIGNOSULFÁTY</t>
  </si>
  <si>
    <t>L-lysin monohydrochlorid</t>
  </si>
  <si>
    <t>&lt;0,5000</t>
  </si>
  <si>
    <t>ŽELEZO</t>
  </si>
  <si>
    <t>&lt;0,186</t>
  </si>
  <si>
    <t>MĚĎ</t>
  </si>
  <si>
    <t>ZINEK</t>
  </si>
  <si>
    <t>Bavlníkové semeno</t>
  </si>
  <si>
    <t>&lt;0,001000</t>
  </si>
  <si>
    <t>&lt;1,000</t>
  </si>
  <si>
    <t>&lt;2,500</t>
  </si>
  <si>
    <t>&lt;20,00</t>
  </si>
  <si>
    <t>&lt;10,00</t>
  </si>
  <si>
    <t>&lt;5,000</t>
  </si>
  <si>
    <t>&lt;50,00</t>
  </si>
  <si>
    <t>&lt;5,00</t>
  </si>
  <si>
    <t>&lt;80,00</t>
  </si>
  <si>
    <t>Námel</t>
  </si>
  <si>
    <t>Tráva přirozeně sušená (seno)</t>
  </si>
  <si>
    <t>Glycerin surový (glycerol surový)</t>
  </si>
  <si>
    <t>&lt;0,3000</t>
  </si>
  <si>
    <t>Kukuřice</t>
  </si>
  <si>
    <t>detekován</t>
  </si>
  <si>
    <t>nedetekován</t>
  </si>
  <si>
    <t>Vojtěšková moučka (alfalfa moučka)</t>
  </si>
  <si>
    <t>&lt;2,000</t>
  </si>
  <si>
    <t>&lt;160,0</t>
  </si>
  <si>
    <t>Ječmen</t>
  </si>
  <si>
    <t>Uhličitan vápenatý (vápenec)</t>
  </si>
  <si>
    <t>Tráva, byliny, luskoviny (zelená píce) - čerstvé, senáž, siláž nebo sušené seno</t>
  </si>
  <si>
    <t>Sladový květ</t>
  </si>
  <si>
    <t>Pšenice</t>
  </si>
  <si>
    <t>Vojtěška přirozeně sušená (alfalfa přirozeně sušená)</t>
  </si>
  <si>
    <t>Lusky svatojánského chleba</t>
  </si>
  <si>
    <t>&lt;0,004000</t>
  </si>
  <si>
    <t>&lt;0,008000</t>
  </si>
  <si>
    <t>&lt;0,002000</t>
  </si>
  <si>
    <t>&lt;0,01000</t>
  </si>
  <si>
    <t>&lt;0,005000</t>
  </si>
  <si>
    <t>&lt;0,003000</t>
  </si>
  <si>
    <t>&lt;0,006000</t>
  </si>
  <si>
    <t>&lt;0,01200</t>
  </si>
  <si>
    <t>Oxid hořečnatý</t>
  </si>
  <si>
    <t>Sójový extrahovaný šrot (moučka)</t>
  </si>
  <si>
    <t>Hrubé mastné kyseliny ze štěpení</t>
  </si>
  <si>
    <t>Řepkový extrahovaný šrot (moučka)</t>
  </si>
  <si>
    <t>Rostlinný olej a tuk</t>
  </si>
  <si>
    <t>Triazofos    (mg.kg-1)</t>
  </si>
  <si>
    <t>Tolklofos-methyl       (mg.kg-1)</t>
  </si>
  <si>
    <t>Thiofanát-methyl    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</si>
</sst>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68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8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6" fontId="0" fillId="0" borderId="0" xfId="0" applyNumberFormat="1"/>
    <xf numFmtId="168" fontId="0" fillId="4" borderId="7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73" fontId="0" fillId="0" borderId="0" xfId="0" applyNumberFormat="1"/>
    <xf numFmtId="49" fontId="0" fillId="5" borderId="0" xfId="0" applyNumberFormat="1" applyFill="1" applyBorder="1"/>
    <xf numFmtId="165" fontId="0" fillId="5" borderId="0" xfId="0" applyNumberFormat="1" applyFill="1" applyBorder="1" applyAlignment="1">
      <alignment horizontal="center"/>
    </xf>
    <xf numFmtId="167" fontId="0" fillId="5" borderId="0" xfId="0" applyNumberFormat="1" applyFill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70" fontId="0" fillId="4" borderId="7" xfId="0" applyNumberForma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663433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showGridLines="0" tabSelected="1" zoomScale="80" zoomScaleNormal="80" workbookViewId="0">
      <selection activeCell="AF36" sqref="AF36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7" width="15.6640625" customWidth="1"/>
  </cols>
  <sheetData>
    <row r="1" spans="1:38" ht="120" customHeight="1" x14ac:dyDescent="0.3">
      <c r="B1" s="186" t="s">
        <v>367</v>
      </c>
      <c r="J1" s="154"/>
      <c r="K1" s="155"/>
      <c r="L1" s="155"/>
      <c r="M1" s="155"/>
      <c r="N1" s="155"/>
      <c r="O1" s="155"/>
      <c r="P1" s="155"/>
      <c r="Q1" s="154"/>
    </row>
    <row r="2" spans="1:38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8" ht="15" thickBot="1" x14ac:dyDescent="0.35"/>
    <row r="4" spans="1:38" s="3" customFormat="1" ht="60" customHeight="1" x14ac:dyDescent="0.3">
      <c r="A4" s="42" t="s">
        <v>6</v>
      </c>
      <c r="B4" s="43" t="s">
        <v>3</v>
      </c>
      <c r="C4" s="44" t="s">
        <v>55</v>
      </c>
      <c r="D4" s="45" t="s">
        <v>56</v>
      </c>
      <c r="E4" s="44" t="s">
        <v>80</v>
      </c>
      <c r="F4" s="44" t="s">
        <v>57</v>
      </c>
      <c r="G4" s="44" t="s">
        <v>58</v>
      </c>
      <c r="H4" s="44" t="s">
        <v>365</v>
      </c>
      <c r="I4" s="44" t="s">
        <v>59</v>
      </c>
      <c r="J4" s="44" t="s">
        <v>60</v>
      </c>
      <c r="K4" s="44" t="s">
        <v>61</v>
      </c>
      <c r="L4" s="44" t="s">
        <v>62</v>
      </c>
      <c r="M4" s="44" t="s">
        <v>37</v>
      </c>
      <c r="N4" s="44" t="s">
        <v>38</v>
      </c>
      <c r="O4" s="44" t="s">
        <v>40</v>
      </c>
      <c r="P4" s="44" t="s">
        <v>115</v>
      </c>
      <c r="Q4" s="44" t="s">
        <v>41</v>
      </c>
      <c r="R4" s="44" t="s">
        <v>161</v>
      </c>
      <c r="S4" s="44" t="s">
        <v>77</v>
      </c>
      <c r="T4" s="44" t="s">
        <v>140</v>
      </c>
      <c r="U4" s="44" t="s">
        <v>78</v>
      </c>
      <c r="V4" s="44" t="s">
        <v>138</v>
      </c>
      <c r="W4" s="44" t="s">
        <v>164</v>
      </c>
      <c r="X4" s="44" t="s">
        <v>50</v>
      </c>
      <c r="Y4" s="44" t="s">
        <v>76</v>
      </c>
      <c r="Z4" s="44" t="s">
        <v>163</v>
      </c>
      <c r="AA4" s="44" t="s">
        <v>116</v>
      </c>
      <c r="AB4" s="44" t="s">
        <v>51</v>
      </c>
      <c r="AC4" s="44" t="s">
        <v>52</v>
      </c>
      <c r="AD4" s="44" t="s">
        <v>53</v>
      </c>
      <c r="AE4" s="44" t="s">
        <v>54</v>
      </c>
      <c r="AF4" s="44" t="s">
        <v>159</v>
      </c>
    </row>
    <row r="5" spans="1:38" s="2" customFormat="1" x14ac:dyDescent="0.3">
      <c r="A5" s="188" t="s">
        <v>374</v>
      </c>
      <c r="B5" s="189">
        <v>22000988</v>
      </c>
      <c r="C5" s="36">
        <v>87.59</v>
      </c>
      <c r="D5" s="36"/>
      <c r="E5" s="36"/>
      <c r="F5" s="38"/>
      <c r="G5" s="36"/>
      <c r="H5" s="35"/>
      <c r="I5" s="38"/>
      <c r="J5" s="38"/>
      <c r="K5" s="56"/>
      <c r="L5" s="192"/>
      <c r="M5" s="35">
        <v>14.27</v>
      </c>
      <c r="N5" s="35">
        <v>88.5</v>
      </c>
      <c r="O5" s="35">
        <v>73.8</v>
      </c>
      <c r="P5" s="35"/>
      <c r="Q5" s="36"/>
      <c r="R5" s="36"/>
      <c r="S5" s="36"/>
      <c r="T5" s="36"/>
      <c r="U5" s="36"/>
      <c r="V5" s="36"/>
      <c r="W5" s="36"/>
      <c r="X5" s="39">
        <v>9983</v>
      </c>
      <c r="Y5" s="35"/>
      <c r="Z5" s="35"/>
      <c r="AA5" s="39"/>
      <c r="AB5" s="56"/>
      <c r="AC5" s="75"/>
      <c r="AD5" s="64"/>
      <c r="AE5" s="38"/>
      <c r="AF5" s="36">
        <v>19.54</v>
      </c>
      <c r="AG5" s="16"/>
      <c r="AH5" s="16"/>
    </row>
    <row r="6" spans="1:38" s="2" customFormat="1" x14ac:dyDescent="0.3">
      <c r="A6" s="188" t="s">
        <v>374</v>
      </c>
      <c r="B6" s="189">
        <v>22000489</v>
      </c>
      <c r="C6" s="36">
        <v>87.99</v>
      </c>
      <c r="D6" s="36">
        <v>14.63</v>
      </c>
      <c r="E6" s="36">
        <v>4.6559999999999997</v>
      </c>
      <c r="F6" s="38">
        <v>5.37</v>
      </c>
      <c r="G6" s="36">
        <v>3.7</v>
      </c>
      <c r="H6" s="35"/>
      <c r="I6" s="38"/>
      <c r="J6" s="38"/>
      <c r="K6" s="56"/>
      <c r="L6" s="56"/>
      <c r="M6" s="35">
        <v>16.3</v>
      </c>
      <c r="N6" s="35">
        <v>149</v>
      </c>
      <c r="O6" s="35">
        <v>63.3</v>
      </c>
      <c r="P6" s="35"/>
      <c r="Q6" s="36"/>
      <c r="R6" s="36"/>
      <c r="S6" s="36">
        <v>10.039999999999999</v>
      </c>
      <c r="T6" s="36"/>
      <c r="U6" s="36"/>
      <c r="V6" s="35"/>
      <c r="W6" s="35"/>
      <c r="X6" s="39">
        <v>7409</v>
      </c>
      <c r="Y6" s="35"/>
      <c r="Z6" s="35"/>
      <c r="AA6" s="39"/>
      <c r="AB6" s="56"/>
      <c r="AC6" s="75"/>
      <c r="AD6" s="64"/>
      <c r="AE6" s="38"/>
      <c r="AF6" s="35"/>
      <c r="AG6" s="16"/>
      <c r="AH6" s="16"/>
    </row>
    <row r="7" spans="1:38" s="2" customFormat="1" x14ac:dyDescent="0.3">
      <c r="A7" s="188" t="s">
        <v>370</v>
      </c>
      <c r="B7" s="189">
        <v>22001296</v>
      </c>
      <c r="C7" s="36">
        <v>88.32</v>
      </c>
      <c r="D7" s="36">
        <v>17.98</v>
      </c>
      <c r="E7" s="36">
        <v>2.9</v>
      </c>
      <c r="F7" s="38">
        <v>5.69</v>
      </c>
      <c r="G7" s="36">
        <v>4.99</v>
      </c>
      <c r="H7" s="35"/>
      <c r="I7" s="38">
        <v>0.91490000000000005</v>
      </c>
      <c r="J7" s="38">
        <v>0.66749999999999998</v>
      </c>
      <c r="K7" s="56">
        <v>0.17269999999999999</v>
      </c>
      <c r="L7" s="192"/>
      <c r="M7" s="35">
        <v>8.4</v>
      </c>
      <c r="N7" s="35">
        <v>73.58</v>
      </c>
      <c r="O7" s="35">
        <v>54.25</v>
      </c>
      <c r="P7" s="35">
        <v>139.4</v>
      </c>
      <c r="Q7" s="36"/>
      <c r="R7" s="36"/>
      <c r="S7" s="36">
        <v>10.37</v>
      </c>
      <c r="T7" s="36"/>
      <c r="U7" s="36"/>
      <c r="V7" s="36"/>
      <c r="W7" s="36"/>
      <c r="X7" s="39">
        <v>7918</v>
      </c>
      <c r="Y7" s="36"/>
      <c r="Z7" s="36"/>
      <c r="AA7" s="36"/>
      <c r="AB7" s="36"/>
      <c r="AC7" s="36"/>
      <c r="AD7" s="36"/>
      <c r="AE7" s="36"/>
      <c r="AF7" s="36"/>
      <c r="AG7" s="16"/>
      <c r="AH7" s="16"/>
    </row>
    <row r="8" spans="1:38" s="2" customFormat="1" x14ac:dyDescent="0.3">
      <c r="A8" s="188" t="s">
        <v>370</v>
      </c>
      <c r="B8" s="189">
        <v>22000786</v>
      </c>
      <c r="C8" s="36">
        <v>87.99</v>
      </c>
      <c r="D8" s="36">
        <v>17.399999999999999</v>
      </c>
      <c r="E8" s="36"/>
      <c r="F8" s="38">
        <v>5.97</v>
      </c>
      <c r="G8" s="36"/>
      <c r="H8" s="35"/>
      <c r="I8" s="38"/>
      <c r="J8" s="38"/>
      <c r="K8" s="56"/>
      <c r="L8" s="192"/>
      <c r="M8" s="35">
        <v>20.7</v>
      </c>
      <c r="N8" s="35">
        <v>144</v>
      </c>
      <c r="O8" s="35">
        <v>69.95</v>
      </c>
      <c r="P8" s="35"/>
      <c r="Q8" s="36"/>
      <c r="R8" s="36"/>
      <c r="S8" s="36"/>
      <c r="T8" s="36"/>
      <c r="U8" s="36"/>
      <c r="V8" s="35"/>
      <c r="W8" s="35"/>
      <c r="X8" s="39">
        <v>7800</v>
      </c>
      <c r="Y8" s="35"/>
      <c r="Z8" s="35"/>
      <c r="AA8" s="39"/>
      <c r="AB8" s="56"/>
      <c r="AC8" s="75"/>
      <c r="AD8" s="64"/>
      <c r="AE8" s="38"/>
      <c r="AF8" s="35"/>
      <c r="AG8" s="16"/>
      <c r="AH8" s="16"/>
    </row>
    <row r="9" spans="1:38" s="2" customFormat="1" x14ac:dyDescent="0.3">
      <c r="A9" s="188" t="s">
        <v>371</v>
      </c>
      <c r="B9" s="189">
        <v>22001158</v>
      </c>
      <c r="C9" s="36">
        <v>87.25</v>
      </c>
      <c r="D9" s="36">
        <v>13.91</v>
      </c>
      <c r="E9" s="36">
        <v>4.367</v>
      </c>
      <c r="F9" s="38">
        <v>4.7649999999999997</v>
      </c>
      <c r="G9" s="36">
        <v>6.57</v>
      </c>
      <c r="H9" s="35"/>
      <c r="I9" s="38">
        <v>0.69089999999999996</v>
      </c>
      <c r="J9" s="38">
        <v>0.50949999999999995</v>
      </c>
      <c r="K9" s="56">
        <v>0.2112</v>
      </c>
      <c r="L9" s="192"/>
      <c r="M9" s="35">
        <v>15.74</v>
      </c>
      <c r="N9" s="35">
        <v>126.1</v>
      </c>
      <c r="O9" s="35">
        <v>104.7</v>
      </c>
      <c r="P9" s="35">
        <v>222.6</v>
      </c>
      <c r="Q9" s="35"/>
      <c r="R9" s="36"/>
      <c r="S9" s="36">
        <v>8.08</v>
      </c>
      <c r="T9" s="35"/>
      <c r="U9" s="35"/>
      <c r="V9" s="35"/>
      <c r="W9" s="35"/>
      <c r="X9" s="39">
        <v>5119</v>
      </c>
      <c r="Y9" s="35">
        <v>69.400000000000006</v>
      </c>
      <c r="Z9" s="35">
        <v>76.34</v>
      </c>
      <c r="AA9" s="35"/>
      <c r="AB9" s="35"/>
      <c r="AC9" s="35"/>
      <c r="AD9" s="35"/>
      <c r="AE9" s="35"/>
      <c r="AF9" s="35"/>
      <c r="AG9" s="16"/>
      <c r="AH9" s="16"/>
      <c r="AL9" s="16"/>
    </row>
    <row r="10" spans="1:38" s="2" customFormat="1" x14ac:dyDescent="0.3">
      <c r="A10" s="188" t="s">
        <v>371</v>
      </c>
      <c r="B10" s="189">
        <v>22000712</v>
      </c>
      <c r="C10" s="36">
        <v>88.28</v>
      </c>
      <c r="D10" s="36">
        <v>14.94</v>
      </c>
      <c r="E10" s="36">
        <v>3.21</v>
      </c>
      <c r="F10" s="38">
        <v>4.125</v>
      </c>
      <c r="G10" s="36">
        <v>4.49</v>
      </c>
      <c r="H10" s="35"/>
      <c r="I10" s="38"/>
      <c r="J10" s="38"/>
      <c r="K10" s="56"/>
      <c r="L10" s="192"/>
      <c r="M10" s="35">
        <v>15.25</v>
      </c>
      <c r="N10" s="35">
        <v>88.4</v>
      </c>
      <c r="O10" s="35">
        <v>53.2</v>
      </c>
      <c r="P10" s="35"/>
      <c r="Q10" s="36"/>
      <c r="R10" s="36"/>
      <c r="S10" s="36"/>
      <c r="T10" s="36"/>
      <c r="U10" s="36"/>
      <c r="V10" s="36"/>
      <c r="W10" s="36"/>
      <c r="X10" s="39">
        <v>5973</v>
      </c>
      <c r="Y10" s="35"/>
      <c r="Z10" s="35"/>
      <c r="AA10" s="39"/>
      <c r="AB10" s="56"/>
      <c r="AC10" s="75"/>
      <c r="AD10" s="64"/>
      <c r="AE10" s="38"/>
      <c r="AF10" s="36"/>
      <c r="AG10" s="16"/>
      <c r="AH10" s="16"/>
    </row>
    <row r="11" spans="1:38" s="2" customFormat="1" x14ac:dyDescent="0.3">
      <c r="A11" s="188" t="s">
        <v>373</v>
      </c>
      <c r="B11" s="189">
        <v>22001009</v>
      </c>
      <c r="C11" s="36">
        <v>87.78</v>
      </c>
      <c r="D11" s="36"/>
      <c r="E11" s="36"/>
      <c r="F11" s="38"/>
      <c r="G11" s="36"/>
      <c r="H11" s="35"/>
      <c r="I11" s="38"/>
      <c r="J11" s="38"/>
      <c r="K11" s="56"/>
      <c r="L11" s="192"/>
      <c r="M11" s="35">
        <v>19.05</v>
      </c>
      <c r="N11" s="35">
        <v>118.5</v>
      </c>
      <c r="O11" s="35">
        <v>91.1</v>
      </c>
      <c r="P11" s="35"/>
      <c r="Q11" s="36"/>
      <c r="R11" s="36"/>
      <c r="S11" s="36"/>
      <c r="T11" s="36"/>
      <c r="U11" s="36"/>
      <c r="V11" s="35"/>
      <c r="W11" s="35"/>
      <c r="X11" s="39">
        <v>6596</v>
      </c>
      <c r="Y11" s="35"/>
      <c r="Z11" s="35"/>
      <c r="AA11" s="39"/>
      <c r="AB11" s="56"/>
      <c r="AC11" s="75"/>
      <c r="AD11" s="64"/>
      <c r="AE11" s="38"/>
      <c r="AF11" s="35"/>
      <c r="AG11" s="16"/>
      <c r="AH11" s="16"/>
    </row>
    <row r="12" spans="1:38" s="2" customFormat="1" x14ac:dyDescent="0.3">
      <c r="A12" s="214" t="s">
        <v>373</v>
      </c>
      <c r="B12" s="189">
        <v>22000521</v>
      </c>
      <c r="C12" s="36">
        <v>87.02</v>
      </c>
      <c r="D12" s="36">
        <v>16.05</v>
      </c>
      <c r="E12" s="36">
        <v>3.0129999999999999</v>
      </c>
      <c r="F12" s="38">
        <v>4.2869999999999999</v>
      </c>
      <c r="G12" s="36">
        <v>3.7360000000000002</v>
      </c>
      <c r="H12" s="38">
        <v>2.9550000000000001</v>
      </c>
      <c r="I12" s="38">
        <v>0.66700000000000004</v>
      </c>
      <c r="J12" s="38">
        <v>0.40139999999999998</v>
      </c>
      <c r="K12" s="56">
        <v>0.189</v>
      </c>
      <c r="L12" s="192"/>
      <c r="M12" s="35">
        <v>14.77</v>
      </c>
      <c r="N12" s="35">
        <v>102.3</v>
      </c>
      <c r="O12" s="35">
        <v>87.01</v>
      </c>
      <c r="P12" s="35">
        <v>254.5</v>
      </c>
      <c r="Q12" s="36">
        <v>0.40989999999999999</v>
      </c>
      <c r="R12" s="217">
        <v>0.9103</v>
      </c>
      <c r="S12" s="36">
        <v>8.6460000000000008</v>
      </c>
      <c r="T12" s="36"/>
      <c r="U12" s="36">
        <v>2.673</v>
      </c>
      <c r="V12" s="35" t="s">
        <v>376</v>
      </c>
      <c r="W12" s="38">
        <v>2.8730000000000002</v>
      </c>
      <c r="X12" s="39">
        <v>5586</v>
      </c>
      <c r="Y12" s="35"/>
      <c r="Z12" s="35"/>
      <c r="AA12" s="39">
        <v>1482</v>
      </c>
      <c r="AB12" s="56"/>
      <c r="AC12" s="75"/>
      <c r="AD12" s="64"/>
      <c r="AE12" s="38"/>
      <c r="AF12" s="35"/>
      <c r="AG12" s="16"/>
      <c r="AH12" s="16"/>
      <c r="AI12" s="16"/>
    </row>
    <row r="13" spans="1:38" s="2" customFormat="1" x14ac:dyDescent="0.3">
      <c r="A13" s="214" t="s">
        <v>373</v>
      </c>
      <c r="B13" s="189">
        <v>22000484</v>
      </c>
      <c r="C13" s="36">
        <v>87.64</v>
      </c>
      <c r="D13" s="36">
        <v>11.48</v>
      </c>
      <c r="E13" s="36"/>
      <c r="F13" s="38">
        <v>4.82</v>
      </c>
      <c r="G13" s="36"/>
      <c r="H13" s="35"/>
      <c r="I13" s="38"/>
      <c r="J13" s="38"/>
      <c r="K13" s="56"/>
      <c r="L13" s="192"/>
      <c r="M13" s="35">
        <v>26.4</v>
      </c>
      <c r="N13" s="215">
        <v>157</v>
      </c>
      <c r="O13" s="35">
        <v>109</v>
      </c>
      <c r="P13" s="35"/>
      <c r="Q13" s="36"/>
      <c r="R13" s="36"/>
      <c r="S13" s="36"/>
      <c r="T13" s="36"/>
      <c r="U13" s="36"/>
      <c r="V13" s="35"/>
      <c r="W13" s="35"/>
      <c r="X13" s="216">
        <v>10090</v>
      </c>
      <c r="Y13" s="35"/>
      <c r="Z13" s="35"/>
      <c r="AA13" s="39"/>
      <c r="AB13" s="56"/>
      <c r="AC13" s="75"/>
      <c r="AD13" s="64"/>
      <c r="AE13" s="38"/>
      <c r="AF13" s="35"/>
      <c r="AG13" s="16"/>
      <c r="AH13" s="16"/>
    </row>
    <row r="14" spans="1:38" s="2" customFormat="1" x14ac:dyDescent="0.3">
      <c r="A14" s="188" t="s">
        <v>372</v>
      </c>
      <c r="B14" s="189">
        <v>22001061</v>
      </c>
      <c r="C14" s="36">
        <v>98.37</v>
      </c>
      <c r="D14" s="36"/>
      <c r="E14" s="36"/>
      <c r="F14" s="38"/>
      <c r="G14" s="36"/>
      <c r="H14" s="35"/>
      <c r="I14" s="38">
        <v>17.77</v>
      </c>
      <c r="J14" s="38">
        <v>3.0409999999999999</v>
      </c>
      <c r="K14" s="56">
        <v>4.056</v>
      </c>
      <c r="L14" s="192"/>
      <c r="M14" s="35">
        <v>515.5</v>
      </c>
      <c r="N14" s="35">
        <v>4124</v>
      </c>
      <c r="O14" s="35">
        <v>2108</v>
      </c>
      <c r="P14" s="35">
        <v>3965</v>
      </c>
      <c r="Q14" s="36">
        <v>12.23</v>
      </c>
      <c r="R14" s="36">
        <v>36.46</v>
      </c>
      <c r="S14" s="36">
        <v>130.30000000000001</v>
      </c>
      <c r="T14" s="36">
        <v>59.65</v>
      </c>
      <c r="U14" s="36">
        <v>21.91</v>
      </c>
      <c r="V14" s="39"/>
      <c r="W14" s="39"/>
      <c r="X14" s="39">
        <v>207900</v>
      </c>
      <c r="Y14" s="35">
        <v>1277</v>
      </c>
      <c r="Z14" s="35"/>
      <c r="AA14" s="39">
        <v>78910</v>
      </c>
      <c r="AB14" s="56">
        <v>0.92059999999999997</v>
      </c>
      <c r="AC14" s="75">
        <v>0.13370000000000001</v>
      </c>
      <c r="AD14" s="64">
        <v>1.8069999999999999E-2</v>
      </c>
      <c r="AE14" s="38">
        <v>1.0509999999999999</v>
      </c>
      <c r="AF14" s="39"/>
      <c r="AG14" s="16"/>
      <c r="AH14" s="16"/>
      <c r="AI14" s="16"/>
      <c r="AJ14" s="16"/>
      <c r="AK14" s="16"/>
      <c r="AL14" s="16"/>
    </row>
    <row r="15" spans="1:38" s="2" customFormat="1" x14ac:dyDescent="0.3">
      <c r="A15" s="188" t="s">
        <v>372</v>
      </c>
      <c r="B15" s="189">
        <v>22001009</v>
      </c>
      <c r="C15" s="36">
        <v>99.27</v>
      </c>
      <c r="D15" s="36"/>
      <c r="E15" s="36"/>
      <c r="F15" s="38"/>
      <c r="G15" s="36"/>
      <c r="H15" s="35"/>
      <c r="I15" s="38">
        <v>21.88</v>
      </c>
      <c r="J15" s="38">
        <v>3.1840000000000002</v>
      </c>
      <c r="K15" s="56">
        <v>4.258</v>
      </c>
      <c r="L15" s="192"/>
      <c r="M15" s="35">
        <v>445.8</v>
      </c>
      <c r="N15" s="35">
        <v>2897</v>
      </c>
      <c r="O15" s="35">
        <v>1800</v>
      </c>
      <c r="P15" s="35">
        <v>4448</v>
      </c>
      <c r="Q15" s="36">
        <v>5.8289999999999997</v>
      </c>
      <c r="R15" s="36">
        <v>46.48</v>
      </c>
      <c r="S15" s="36">
        <v>142.6</v>
      </c>
      <c r="T15" s="36">
        <v>66.650000000000006</v>
      </c>
      <c r="U15" s="36">
        <v>39.06</v>
      </c>
      <c r="V15" s="39"/>
      <c r="W15" s="39"/>
      <c r="X15" s="39">
        <v>122600</v>
      </c>
      <c r="Y15" s="35">
        <v>407.3</v>
      </c>
      <c r="Z15" s="35"/>
      <c r="AA15" s="39">
        <v>30740</v>
      </c>
      <c r="AB15" s="56">
        <v>0.57750000000000001</v>
      </c>
      <c r="AC15" s="75">
        <v>0.10050000000000001</v>
      </c>
      <c r="AD15" s="64">
        <v>4.8240000000000002E-3</v>
      </c>
      <c r="AE15" s="38">
        <v>1.181</v>
      </c>
      <c r="AF15" s="39"/>
      <c r="AG15" s="16"/>
      <c r="AH15" s="16"/>
      <c r="AI15" s="16"/>
      <c r="AJ15" s="16"/>
      <c r="AK15" s="16"/>
    </row>
    <row r="16" spans="1:38" s="2" customFormat="1" x14ac:dyDescent="0.3">
      <c r="A16" s="188" t="s">
        <v>372</v>
      </c>
      <c r="B16" s="189">
        <v>22000988</v>
      </c>
      <c r="C16" s="36">
        <v>99.26</v>
      </c>
      <c r="D16" s="36">
        <v>9.6029999999999998</v>
      </c>
      <c r="E16" s="36"/>
      <c r="F16" s="38"/>
      <c r="G16" s="36"/>
      <c r="H16" s="35"/>
      <c r="I16" s="38">
        <v>24.15</v>
      </c>
      <c r="J16" s="38">
        <v>3.7160000000000002</v>
      </c>
      <c r="K16" s="56">
        <v>5.548</v>
      </c>
      <c r="L16" s="38">
        <v>6.7149999999999999</v>
      </c>
      <c r="M16" s="35">
        <v>647.6</v>
      </c>
      <c r="N16" s="35">
        <v>4145</v>
      </c>
      <c r="O16" s="35">
        <v>3101</v>
      </c>
      <c r="P16" s="35">
        <v>11400</v>
      </c>
      <c r="Q16" s="36">
        <v>11.16</v>
      </c>
      <c r="R16" s="36">
        <v>136.4</v>
      </c>
      <c r="S16" s="36">
        <v>64.31</v>
      </c>
      <c r="T16" s="36">
        <v>29.01</v>
      </c>
      <c r="U16" s="36">
        <v>7.1760000000000002</v>
      </c>
      <c r="V16" s="39"/>
      <c r="W16" s="39"/>
      <c r="X16" s="39">
        <v>309200</v>
      </c>
      <c r="Y16" s="35">
        <v>1863</v>
      </c>
      <c r="Z16" s="35">
        <v>2049</v>
      </c>
      <c r="AA16" s="39">
        <v>66730</v>
      </c>
      <c r="AB16" s="56">
        <v>2.2400000000000002</v>
      </c>
      <c r="AC16" s="75">
        <v>6.7580000000000001E-2</v>
      </c>
      <c r="AD16" s="64">
        <v>2.189E-3</v>
      </c>
      <c r="AE16" s="38">
        <v>2.4449999999999998</v>
      </c>
      <c r="AF16" s="39"/>
      <c r="AG16" s="16"/>
      <c r="AH16" s="16"/>
      <c r="AI16" s="16"/>
      <c r="AJ16" s="16"/>
      <c r="AK16" s="16"/>
    </row>
    <row r="17" spans="1:38" s="2" customFormat="1" x14ac:dyDescent="0.3">
      <c r="A17" s="188" t="s">
        <v>372</v>
      </c>
      <c r="B17" s="189">
        <v>22000650</v>
      </c>
      <c r="C17" s="36">
        <v>97.57</v>
      </c>
      <c r="D17" s="36"/>
      <c r="E17" s="36"/>
      <c r="F17" s="38"/>
      <c r="G17" s="36"/>
      <c r="H17" s="35"/>
      <c r="I17" s="38">
        <v>20.98</v>
      </c>
      <c r="J17" s="38">
        <v>1.77</v>
      </c>
      <c r="K17" s="56">
        <v>5.9109999999999996</v>
      </c>
      <c r="L17" s="192"/>
      <c r="M17" s="35">
        <v>244.7</v>
      </c>
      <c r="N17" s="35">
        <v>878.7</v>
      </c>
      <c r="O17" s="35">
        <v>410.2</v>
      </c>
      <c r="P17" s="35">
        <v>3090</v>
      </c>
      <c r="Q17" s="36"/>
      <c r="R17" s="36"/>
      <c r="S17" s="36"/>
      <c r="T17" s="36"/>
      <c r="U17" s="36"/>
      <c r="V17" s="35"/>
      <c r="W17" s="35"/>
      <c r="X17" s="39">
        <v>181400</v>
      </c>
      <c r="Y17" s="35">
        <v>3851</v>
      </c>
      <c r="Z17" s="35">
        <v>4236</v>
      </c>
      <c r="AA17" s="39"/>
      <c r="AB17" s="56">
        <v>0.51100000000000001</v>
      </c>
      <c r="AC17" s="75" t="s">
        <v>375</v>
      </c>
      <c r="AD17" s="64">
        <v>2.3779999999999999E-3</v>
      </c>
      <c r="AE17" s="38">
        <v>1.3620000000000001</v>
      </c>
      <c r="AF17" s="35"/>
      <c r="AG17" s="16"/>
      <c r="AH17" s="16"/>
      <c r="AK17" s="16"/>
      <c r="AL17" s="16"/>
    </row>
    <row r="18" spans="1:38" s="1" customFormat="1" x14ac:dyDescent="0.3">
      <c r="A18" s="46" t="s">
        <v>0</v>
      </c>
      <c r="B18" s="47"/>
      <c r="C18" s="48">
        <f>MIN(C5:C17)</f>
        <v>87.02</v>
      </c>
      <c r="D18" s="167">
        <f>MIN(D5:D17)</f>
        <v>9.6029999999999998</v>
      </c>
      <c r="E18" s="167">
        <f>MIN(E5:E17)</f>
        <v>2.9</v>
      </c>
      <c r="F18" s="199">
        <f>MIN(F5:F17)</f>
        <v>4.125</v>
      </c>
      <c r="G18" s="167">
        <f>MIN(G5:G17)</f>
        <v>3.7</v>
      </c>
      <c r="H18" s="48"/>
      <c r="I18" s="199">
        <f>MIN(I5:I17)</f>
        <v>0.66700000000000004</v>
      </c>
      <c r="J18" s="199">
        <f>MIN(J5:J17)</f>
        <v>0.40139999999999998</v>
      </c>
      <c r="K18" s="202">
        <f>MIN(K5:K17)</f>
        <v>0.17269999999999999</v>
      </c>
      <c r="L18" s="48"/>
      <c r="M18" s="196">
        <f t="shared" ref="M18:U18" si="0">MIN(M5:M17)</f>
        <v>8.4</v>
      </c>
      <c r="N18" s="196">
        <f t="shared" si="0"/>
        <v>73.58</v>
      </c>
      <c r="O18" s="196">
        <f t="shared" si="0"/>
        <v>53.2</v>
      </c>
      <c r="P18" s="196">
        <f t="shared" si="0"/>
        <v>139.4</v>
      </c>
      <c r="Q18" s="167">
        <f t="shared" si="0"/>
        <v>0.40989999999999999</v>
      </c>
      <c r="R18" s="167">
        <f t="shared" si="0"/>
        <v>0.9103</v>
      </c>
      <c r="S18" s="167">
        <f t="shared" si="0"/>
        <v>8.08</v>
      </c>
      <c r="T18" s="167">
        <f t="shared" si="0"/>
        <v>29.01</v>
      </c>
      <c r="U18" s="167">
        <f t="shared" si="0"/>
        <v>2.673</v>
      </c>
      <c r="V18" s="48"/>
      <c r="W18" s="48"/>
      <c r="X18" s="211">
        <f t="shared" ref="X18:AE18" si="1">MIN(X5:X17)</f>
        <v>5119</v>
      </c>
      <c r="Y18" s="196">
        <f t="shared" si="1"/>
        <v>69.400000000000006</v>
      </c>
      <c r="Z18" s="196">
        <f t="shared" si="1"/>
        <v>76.34</v>
      </c>
      <c r="AA18" s="211">
        <f t="shared" si="1"/>
        <v>1482</v>
      </c>
      <c r="AB18" s="202">
        <f t="shared" si="1"/>
        <v>0.51100000000000001</v>
      </c>
      <c r="AC18" s="205">
        <f t="shared" si="1"/>
        <v>6.7580000000000001E-2</v>
      </c>
      <c r="AD18" s="208">
        <f t="shared" si="1"/>
        <v>2.189E-3</v>
      </c>
      <c r="AE18" s="199">
        <f t="shared" si="1"/>
        <v>1.0509999999999999</v>
      </c>
      <c r="AF18" s="48"/>
    </row>
    <row r="19" spans="1:38" s="1" customFormat="1" x14ac:dyDescent="0.3">
      <c r="A19" s="49" t="s">
        <v>1</v>
      </c>
      <c r="B19" s="50"/>
      <c r="C19" s="51">
        <f>MAX(C5:C17)</f>
        <v>99.27</v>
      </c>
      <c r="D19" s="180">
        <f>MAX(D5:D17)</f>
        <v>17.98</v>
      </c>
      <c r="E19" s="180">
        <f>MAX(E5:E17)</f>
        <v>4.6559999999999997</v>
      </c>
      <c r="F19" s="200">
        <f>MAX(F5:F17)</f>
        <v>5.97</v>
      </c>
      <c r="G19" s="180">
        <f>MAX(G5:G17)</f>
        <v>6.57</v>
      </c>
      <c r="H19" s="51"/>
      <c r="I19" s="200">
        <f>MAX(I5:I17)</f>
        <v>24.15</v>
      </c>
      <c r="J19" s="200">
        <f>MAX(J5:J17)</f>
        <v>3.7160000000000002</v>
      </c>
      <c r="K19" s="203">
        <f>MAX(K5:K17)</f>
        <v>5.9109999999999996</v>
      </c>
      <c r="L19" s="51"/>
      <c r="M19" s="197">
        <f t="shared" ref="M19:U19" si="2">MAX(M5:M17)</f>
        <v>647.6</v>
      </c>
      <c r="N19" s="197">
        <f t="shared" si="2"/>
        <v>4145</v>
      </c>
      <c r="O19" s="197">
        <f t="shared" si="2"/>
        <v>3101</v>
      </c>
      <c r="P19" s="197">
        <f t="shared" si="2"/>
        <v>11400</v>
      </c>
      <c r="Q19" s="180">
        <f t="shared" si="2"/>
        <v>12.23</v>
      </c>
      <c r="R19" s="180">
        <f t="shared" si="2"/>
        <v>136.4</v>
      </c>
      <c r="S19" s="180">
        <f t="shared" si="2"/>
        <v>142.6</v>
      </c>
      <c r="T19" s="180">
        <f t="shared" si="2"/>
        <v>66.650000000000006</v>
      </c>
      <c r="U19" s="180">
        <f t="shared" si="2"/>
        <v>39.06</v>
      </c>
      <c r="V19" s="51"/>
      <c r="W19" s="51"/>
      <c r="X19" s="212">
        <f t="shared" ref="X19:AE19" si="3">MAX(X5:X17)</f>
        <v>309200</v>
      </c>
      <c r="Y19" s="197">
        <f t="shared" si="3"/>
        <v>3851</v>
      </c>
      <c r="Z19" s="197">
        <f t="shared" si="3"/>
        <v>4236</v>
      </c>
      <c r="AA19" s="212">
        <f t="shared" si="3"/>
        <v>78910</v>
      </c>
      <c r="AB19" s="203">
        <f t="shared" si="3"/>
        <v>2.2400000000000002</v>
      </c>
      <c r="AC19" s="206">
        <f t="shared" si="3"/>
        <v>0.13370000000000001</v>
      </c>
      <c r="AD19" s="209">
        <f t="shared" si="3"/>
        <v>1.8069999999999999E-2</v>
      </c>
      <c r="AE19" s="200">
        <f t="shared" si="3"/>
        <v>2.4449999999999998</v>
      </c>
      <c r="AF19" s="51"/>
    </row>
    <row r="20" spans="1:38" s="1" customFormat="1" ht="15" thickBot="1" x14ac:dyDescent="0.35">
      <c r="A20" s="52" t="s">
        <v>2</v>
      </c>
      <c r="B20" s="53"/>
      <c r="C20" s="54">
        <f>MEDIAN(C5:C17)</f>
        <v>87.99</v>
      </c>
      <c r="D20" s="168">
        <f>MEDIAN(D5:D17)</f>
        <v>14.785</v>
      </c>
      <c r="E20" s="168">
        <f>MEDIAN(E5:E17)</f>
        <v>3.21</v>
      </c>
      <c r="F20" s="201">
        <f>MEDIAN(F5:F17)</f>
        <v>4.82</v>
      </c>
      <c r="G20" s="168">
        <f>MEDIAN(G5:G17)</f>
        <v>4.49</v>
      </c>
      <c r="H20" s="54"/>
      <c r="I20" s="201">
        <f>MEDIAN(I5:I17)</f>
        <v>17.77</v>
      </c>
      <c r="J20" s="201">
        <f>MEDIAN(J5:J17)</f>
        <v>1.77</v>
      </c>
      <c r="K20" s="204">
        <f>MEDIAN(K5:K17)</f>
        <v>4.056</v>
      </c>
      <c r="L20" s="54"/>
      <c r="M20" s="198">
        <f t="shared" ref="M20:U20" si="4">MEDIAN(M5:M17)</f>
        <v>19.05</v>
      </c>
      <c r="N20" s="198">
        <f t="shared" si="4"/>
        <v>144</v>
      </c>
      <c r="O20" s="198">
        <f t="shared" si="4"/>
        <v>91.1</v>
      </c>
      <c r="P20" s="198">
        <f t="shared" si="4"/>
        <v>3090</v>
      </c>
      <c r="Q20" s="168">
        <f t="shared" si="4"/>
        <v>8.4945000000000004</v>
      </c>
      <c r="R20" s="168">
        <f t="shared" si="4"/>
        <v>41.47</v>
      </c>
      <c r="S20" s="168">
        <f t="shared" si="4"/>
        <v>10.37</v>
      </c>
      <c r="T20" s="168">
        <f t="shared" si="4"/>
        <v>59.65</v>
      </c>
      <c r="U20" s="168">
        <f t="shared" si="4"/>
        <v>14.542999999999999</v>
      </c>
      <c r="V20" s="54"/>
      <c r="W20" s="54"/>
      <c r="X20" s="213">
        <f t="shared" ref="X20:AE20" si="5">MEDIAN(X5:X17)</f>
        <v>7918</v>
      </c>
      <c r="Y20" s="198">
        <f t="shared" si="5"/>
        <v>1277</v>
      </c>
      <c r="Z20" s="198">
        <f t="shared" si="5"/>
        <v>2049</v>
      </c>
      <c r="AA20" s="213">
        <f t="shared" si="5"/>
        <v>48735</v>
      </c>
      <c r="AB20" s="204">
        <f t="shared" si="5"/>
        <v>0.74904999999999999</v>
      </c>
      <c r="AC20" s="207">
        <f t="shared" si="5"/>
        <v>0.10050000000000001</v>
      </c>
      <c r="AD20" s="210">
        <f t="shared" si="5"/>
        <v>3.601E-3</v>
      </c>
      <c r="AE20" s="201">
        <f t="shared" si="5"/>
        <v>1.2715000000000001</v>
      </c>
      <c r="AF20" s="54"/>
    </row>
    <row r="21" spans="1:38" x14ac:dyDescent="0.3">
      <c r="C21" s="12"/>
      <c r="D21" s="12"/>
      <c r="E21" s="12"/>
      <c r="F21" s="12"/>
      <c r="G21" s="12"/>
      <c r="H21" s="24"/>
      <c r="I21" s="24"/>
      <c r="J21" s="24"/>
      <c r="Z21" s="193"/>
      <c r="AC21"/>
    </row>
    <row r="22" spans="1:38" ht="15" thickBot="1" x14ac:dyDescent="0.35">
      <c r="C22" s="12"/>
      <c r="D22" s="12"/>
      <c r="E22" s="12"/>
      <c r="F22" s="12"/>
      <c r="G22" s="12"/>
      <c r="H22" s="24"/>
      <c r="I22" s="24"/>
      <c r="J22" s="24"/>
      <c r="AC22"/>
    </row>
    <row r="23" spans="1:38" ht="60" customHeight="1" x14ac:dyDescent="0.3">
      <c r="A23" s="42" t="s">
        <v>5</v>
      </c>
      <c r="B23" s="43" t="s">
        <v>3</v>
      </c>
      <c r="C23" s="44" t="s">
        <v>55</v>
      </c>
      <c r="D23" s="45" t="s">
        <v>56</v>
      </c>
      <c r="E23" s="44" t="s">
        <v>80</v>
      </c>
      <c r="F23" s="44" t="s">
        <v>57</v>
      </c>
      <c r="G23" s="44" t="s">
        <v>58</v>
      </c>
      <c r="H23" s="44" t="s">
        <v>59</v>
      </c>
      <c r="I23" s="44" t="s">
        <v>60</v>
      </c>
      <c r="J23" s="44" t="s">
        <v>61</v>
      </c>
      <c r="K23" s="44" t="s">
        <v>37</v>
      </c>
      <c r="L23" s="44" t="s">
        <v>38</v>
      </c>
      <c r="M23" s="44" t="s">
        <v>40</v>
      </c>
      <c r="N23" s="44" t="s">
        <v>115</v>
      </c>
      <c r="O23" s="44" t="s">
        <v>78</v>
      </c>
      <c r="P23" s="44" t="s">
        <v>50</v>
      </c>
      <c r="Q23" s="44" t="s">
        <v>76</v>
      </c>
      <c r="R23" s="44" t="s">
        <v>45</v>
      </c>
      <c r="S23" s="44" t="s">
        <v>46</v>
      </c>
      <c r="T23"/>
      <c r="U23"/>
      <c r="V23"/>
      <c r="W23"/>
      <c r="X23"/>
      <c r="Y23"/>
      <c r="Z23"/>
      <c r="AA23"/>
      <c r="AB23"/>
      <c r="AC23"/>
    </row>
    <row r="24" spans="1:38" x14ac:dyDescent="0.3">
      <c r="A24" s="28" t="s">
        <v>386</v>
      </c>
      <c r="B24" s="31">
        <v>22001096</v>
      </c>
      <c r="C24" s="32">
        <v>91.83</v>
      </c>
      <c r="D24" s="32">
        <v>14.27</v>
      </c>
      <c r="E24" s="33">
        <v>3.3260000000000001</v>
      </c>
      <c r="F24" s="32">
        <v>19.98</v>
      </c>
      <c r="G24" s="33">
        <v>2.48</v>
      </c>
      <c r="H24" s="32"/>
      <c r="I24" s="56"/>
      <c r="J24" s="56"/>
      <c r="K24" s="36">
        <v>58.13</v>
      </c>
      <c r="L24" s="35">
        <v>564.79999999999995</v>
      </c>
      <c r="M24" s="35">
        <v>529.70000000000005</v>
      </c>
      <c r="N24" s="35"/>
      <c r="O24" s="38"/>
      <c r="P24" s="191">
        <v>56890</v>
      </c>
      <c r="Q24" s="35">
        <v>316.60000000000002</v>
      </c>
      <c r="R24" s="35">
        <v>359.6</v>
      </c>
      <c r="S24" s="35"/>
      <c r="T24" s="14"/>
      <c r="U24"/>
      <c r="V24"/>
      <c r="W24"/>
      <c r="X24"/>
      <c r="Y24"/>
      <c r="Z24"/>
      <c r="AA24"/>
      <c r="AB24"/>
      <c r="AC24"/>
    </row>
    <row r="25" spans="1:38" x14ac:dyDescent="0.3">
      <c r="A25" s="28" t="s">
        <v>385</v>
      </c>
      <c r="B25" s="31">
        <v>22001094</v>
      </c>
      <c r="C25" s="32">
        <v>89.02</v>
      </c>
      <c r="D25" s="32">
        <v>16.239999999999998</v>
      </c>
      <c r="E25" s="33">
        <v>2.7610000000000001</v>
      </c>
      <c r="F25" s="32">
        <v>11.87</v>
      </c>
      <c r="G25" s="33">
        <v>2.6949999999999998</v>
      </c>
      <c r="H25" s="32">
        <v>3.47</v>
      </c>
      <c r="I25" s="56">
        <v>0.4199</v>
      </c>
      <c r="J25" s="56">
        <v>0.15040000000000001</v>
      </c>
      <c r="K25" s="36">
        <v>18.86</v>
      </c>
      <c r="L25" s="35">
        <v>84.55</v>
      </c>
      <c r="M25" s="35">
        <v>124.2</v>
      </c>
      <c r="N25" s="35">
        <v>321.60000000000002</v>
      </c>
      <c r="O25" s="38">
        <v>2.36</v>
      </c>
      <c r="P25" s="191">
        <v>12880</v>
      </c>
      <c r="Q25" s="30"/>
      <c r="R25" s="30"/>
      <c r="S25" s="30"/>
      <c r="T25" s="14"/>
      <c r="U25"/>
      <c r="V25"/>
      <c r="W25"/>
      <c r="X25"/>
      <c r="Y25"/>
      <c r="Z25"/>
      <c r="AA25"/>
      <c r="AB25"/>
      <c r="AC25"/>
    </row>
    <row r="26" spans="1:38" x14ac:dyDescent="0.3">
      <c r="A26" s="28" t="s">
        <v>385</v>
      </c>
      <c r="B26" s="31">
        <v>22000842</v>
      </c>
      <c r="C26" s="32">
        <v>87.59</v>
      </c>
      <c r="D26" s="32">
        <v>16.309999999999999</v>
      </c>
      <c r="E26" s="33">
        <v>3.4220000000000002</v>
      </c>
      <c r="F26" s="32">
        <v>11.94</v>
      </c>
      <c r="G26" s="33">
        <v>3.1909999999999998</v>
      </c>
      <c r="H26" s="32">
        <v>3.6909999999999998</v>
      </c>
      <c r="I26" s="56">
        <v>0.43540000000000001</v>
      </c>
      <c r="J26" s="56">
        <v>0.1565</v>
      </c>
      <c r="K26" s="36">
        <v>11.08</v>
      </c>
      <c r="L26" s="35">
        <v>83.99</v>
      </c>
      <c r="M26" s="35">
        <v>124.8</v>
      </c>
      <c r="N26" s="35">
        <v>357.5</v>
      </c>
      <c r="O26" s="38"/>
      <c r="P26" s="191">
        <v>6929</v>
      </c>
      <c r="Q26" s="30"/>
      <c r="R26" s="35"/>
      <c r="S26" s="190"/>
      <c r="T26" s="14"/>
      <c r="U26"/>
      <c r="V26"/>
      <c r="W26"/>
      <c r="X26"/>
      <c r="Y26"/>
      <c r="Z26"/>
      <c r="AA26"/>
      <c r="AB26"/>
      <c r="AC26"/>
    </row>
    <row r="27" spans="1:38" x14ac:dyDescent="0.3">
      <c r="A27" s="28" t="s">
        <v>387</v>
      </c>
      <c r="B27" s="31">
        <v>22001061</v>
      </c>
      <c r="C27" s="32">
        <v>88.44</v>
      </c>
      <c r="D27" s="32">
        <v>20.92</v>
      </c>
      <c r="E27" s="33">
        <v>7.202</v>
      </c>
      <c r="F27" s="32">
        <v>5.45</v>
      </c>
      <c r="G27" s="33">
        <v>2.9750000000000001</v>
      </c>
      <c r="H27" s="32">
        <v>0.85</v>
      </c>
      <c r="I27" s="56">
        <v>0.6784</v>
      </c>
      <c r="J27" s="56">
        <v>0.2157</v>
      </c>
      <c r="K27" s="36">
        <v>21.55</v>
      </c>
      <c r="L27" s="35">
        <v>136</v>
      </c>
      <c r="M27" s="35">
        <v>138.1</v>
      </c>
      <c r="N27" s="35">
        <v>375.8</v>
      </c>
      <c r="O27" s="38">
        <v>5.4130000000000003</v>
      </c>
      <c r="P27" s="191">
        <v>14610</v>
      </c>
      <c r="Q27" s="30"/>
      <c r="R27" s="35">
        <v>56.9</v>
      </c>
      <c r="S27" s="190">
        <v>57.98</v>
      </c>
      <c r="T27" s="14"/>
      <c r="U27"/>
      <c r="V27"/>
      <c r="W27"/>
      <c r="X27"/>
      <c r="Y27"/>
      <c r="Z27"/>
      <c r="AA27"/>
      <c r="AB27"/>
      <c r="AC27"/>
    </row>
    <row r="28" spans="1:38" x14ac:dyDescent="0.3">
      <c r="A28" s="28" t="s">
        <v>387</v>
      </c>
      <c r="B28" s="31">
        <v>22000786</v>
      </c>
      <c r="C28" s="32">
        <v>90.04</v>
      </c>
      <c r="D28" s="32">
        <v>21.62</v>
      </c>
      <c r="E28" s="33">
        <v>6.31</v>
      </c>
      <c r="F28" s="32">
        <v>5.1050000000000004</v>
      </c>
      <c r="G28" s="33"/>
      <c r="H28" s="32"/>
      <c r="I28" s="56"/>
      <c r="J28" s="56"/>
      <c r="K28" s="36">
        <v>22.05</v>
      </c>
      <c r="L28" s="35">
        <v>137.5</v>
      </c>
      <c r="M28" s="35">
        <v>144.5</v>
      </c>
      <c r="N28" s="35"/>
      <c r="O28" s="38"/>
      <c r="P28" s="191">
        <v>9376</v>
      </c>
      <c r="Q28" s="30"/>
      <c r="R28" s="35">
        <v>53.42</v>
      </c>
      <c r="S28" s="190">
        <v>45.18</v>
      </c>
      <c r="T28" s="14"/>
      <c r="U28"/>
      <c r="V28"/>
      <c r="W28"/>
      <c r="X28"/>
      <c r="Y28"/>
      <c r="Z28"/>
      <c r="AA28"/>
      <c r="AB28"/>
      <c r="AC28"/>
    </row>
    <row r="29" spans="1:38" x14ac:dyDescent="0.3">
      <c r="A29" s="58" t="s">
        <v>0</v>
      </c>
      <c r="B29" s="59"/>
      <c r="C29" s="48">
        <f t="shared" ref="C29:P29" si="6">MIN(C24:C28)</f>
        <v>87.59</v>
      </c>
      <c r="D29" s="48">
        <f t="shared" si="6"/>
        <v>14.27</v>
      </c>
      <c r="E29" s="158">
        <f t="shared" si="6"/>
        <v>2.7610000000000001</v>
      </c>
      <c r="F29" s="167">
        <f t="shared" si="6"/>
        <v>5.1050000000000004</v>
      </c>
      <c r="G29" s="199">
        <f t="shared" si="6"/>
        <v>2.48</v>
      </c>
      <c r="H29" s="167">
        <f t="shared" si="6"/>
        <v>0.85</v>
      </c>
      <c r="I29" s="202">
        <f t="shared" si="6"/>
        <v>0.4199</v>
      </c>
      <c r="J29" s="202">
        <f t="shared" si="6"/>
        <v>0.15040000000000001</v>
      </c>
      <c r="K29" s="167">
        <f t="shared" si="6"/>
        <v>11.08</v>
      </c>
      <c r="L29" s="196">
        <f t="shared" si="6"/>
        <v>83.99</v>
      </c>
      <c r="M29" s="196">
        <f t="shared" si="6"/>
        <v>124.2</v>
      </c>
      <c r="N29" s="196">
        <f t="shared" si="6"/>
        <v>321.60000000000002</v>
      </c>
      <c r="O29" s="199">
        <f t="shared" si="6"/>
        <v>2.36</v>
      </c>
      <c r="P29" s="161">
        <f t="shared" si="6"/>
        <v>6929</v>
      </c>
      <c r="Q29" s="48"/>
      <c r="R29" s="196">
        <f>MIN(R24:R28)</f>
        <v>53.42</v>
      </c>
      <c r="S29" s="48">
        <f>MIN(S24:S28)</f>
        <v>45.18</v>
      </c>
      <c r="T29"/>
      <c r="U29"/>
      <c r="V29"/>
      <c r="W29"/>
      <c r="X29"/>
      <c r="Y29"/>
      <c r="Z29"/>
      <c r="AA29"/>
      <c r="AB29"/>
      <c r="AC29"/>
    </row>
    <row r="30" spans="1:38" x14ac:dyDescent="0.3">
      <c r="A30" s="60" t="s">
        <v>1</v>
      </c>
      <c r="B30" s="61"/>
      <c r="C30" s="51">
        <f t="shared" ref="C30:P30" si="7">MAX(C24:C28)</f>
        <v>91.83</v>
      </c>
      <c r="D30" s="51">
        <f t="shared" si="7"/>
        <v>21.62</v>
      </c>
      <c r="E30" s="159">
        <f t="shared" si="7"/>
        <v>7.202</v>
      </c>
      <c r="F30" s="180">
        <f t="shared" si="7"/>
        <v>19.98</v>
      </c>
      <c r="G30" s="200">
        <f t="shared" si="7"/>
        <v>3.1909999999999998</v>
      </c>
      <c r="H30" s="180">
        <f t="shared" si="7"/>
        <v>3.6909999999999998</v>
      </c>
      <c r="I30" s="203">
        <f t="shared" si="7"/>
        <v>0.6784</v>
      </c>
      <c r="J30" s="203">
        <f t="shared" si="7"/>
        <v>0.2157</v>
      </c>
      <c r="K30" s="180">
        <f t="shared" si="7"/>
        <v>58.13</v>
      </c>
      <c r="L30" s="197">
        <f t="shared" si="7"/>
        <v>564.79999999999995</v>
      </c>
      <c r="M30" s="197">
        <f t="shared" si="7"/>
        <v>529.70000000000005</v>
      </c>
      <c r="N30" s="197">
        <f t="shared" si="7"/>
        <v>375.8</v>
      </c>
      <c r="O30" s="200">
        <f t="shared" si="7"/>
        <v>5.4130000000000003</v>
      </c>
      <c r="P30" s="156">
        <f t="shared" si="7"/>
        <v>56890</v>
      </c>
      <c r="Q30" s="51"/>
      <c r="R30" s="197">
        <f>MAX(R24:R28)</f>
        <v>359.6</v>
      </c>
      <c r="S30" s="51">
        <f>MAX(S24:S28)</f>
        <v>57.98</v>
      </c>
      <c r="T30"/>
      <c r="U30"/>
      <c r="V30"/>
      <c r="W30"/>
      <c r="X30"/>
      <c r="Y30"/>
      <c r="Z30"/>
      <c r="AA30"/>
      <c r="AB30"/>
      <c r="AC30"/>
    </row>
    <row r="31" spans="1:38" ht="15" thickBot="1" x14ac:dyDescent="0.35">
      <c r="A31" s="62" t="s">
        <v>2</v>
      </c>
      <c r="B31" s="63"/>
      <c r="C31" s="54">
        <f t="shared" ref="C31:P31" si="8">MEDIAN(C24:C28)</f>
        <v>89.02</v>
      </c>
      <c r="D31" s="54">
        <f t="shared" si="8"/>
        <v>16.309999999999999</v>
      </c>
      <c r="E31" s="160">
        <f t="shared" si="8"/>
        <v>3.4220000000000002</v>
      </c>
      <c r="F31" s="168">
        <f t="shared" si="8"/>
        <v>11.87</v>
      </c>
      <c r="G31" s="201">
        <f t="shared" si="8"/>
        <v>2.835</v>
      </c>
      <c r="H31" s="168">
        <f t="shared" si="8"/>
        <v>3.47</v>
      </c>
      <c r="I31" s="204">
        <f t="shared" si="8"/>
        <v>0.43540000000000001</v>
      </c>
      <c r="J31" s="204">
        <f t="shared" si="8"/>
        <v>0.1565</v>
      </c>
      <c r="K31" s="168">
        <f t="shared" si="8"/>
        <v>21.55</v>
      </c>
      <c r="L31" s="198">
        <f t="shared" si="8"/>
        <v>136</v>
      </c>
      <c r="M31" s="198">
        <f t="shared" si="8"/>
        <v>138.1</v>
      </c>
      <c r="N31" s="198">
        <f t="shared" si="8"/>
        <v>357.5</v>
      </c>
      <c r="O31" s="201">
        <f t="shared" si="8"/>
        <v>3.8864999999999998</v>
      </c>
      <c r="P31" s="162">
        <f t="shared" si="8"/>
        <v>12880</v>
      </c>
      <c r="Q31" s="54"/>
      <c r="R31" s="198">
        <f>MEDIAN(R24:R28)</f>
        <v>56.9</v>
      </c>
      <c r="S31" s="54">
        <f>MEDIAN(S24:S28)</f>
        <v>51.58</v>
      </c>
      <c r="T31"/>
      <c r="U31"/>
      <c r="V31"/>
      <c r="W31"/>
      <c r="X31"/>
      <c r="Y31"/>
      <c r="Z31"/>
      <c r="AA31"/>
      <c r="AB31"/>
      <c r="AC31"/>
    </row>
    <row r="32" spans="1:38" x14ac:dyDescent="0.3">
      <c r="C32" s="12"/>
      <c r="D32" s="12"/>
      <c r="E32" s="12"/>
      <c r="F32" s="12"/>
      <c r="G32" s="12"/>
      <c r="H32" s="24"/>
      <c r="I32" s="24"/>
      <c r="J32" s="24"/>
      <c r="AC32"/>
    </row>
    <row r="33" spans="1:37" ht="15" thickBot="1" x14ac:dyDescent="0.35">
      <c r="C33" s="12"/>
      <c r="D33" s="12"/>
      <c r="E33" s="12"/>
      <c r="F33" s="12"/>
      <c r="G33" s="12"/>
      <c r="H33" s="24"/>
      <c r="I33" s="24"/>
      <c r="J33" s="24"/>
      <c r="AC33"/>
    </row>
    <row r="34" spans="1:37" s="4" customFormat="1" ht="60" customHeight="1" x14ac:dyDescent="0.3">
      <c r="A34" s="42" t="s">
        <v>4</v>
      </c>
      <c r="B34" s="43" t="s">
        <v>3</v>
      </c>
      <c r="C34" s="65" t="s">
        <v>55</v>
      </c>
      <c r="D34" s="66" t="s">
        <v>56</v>
      </c>
      <c r="E34" s="44" t="s">
        <v>80</v>
      </c>
      <c r="F34" s="44" t="s">
        <v>57</v>
      </c>
      <c r="G34" s="44" t="s">
        <v>58</v>
      </c>
      <c r="H34" s="45" t="s">
        <v>351</v>
      </c>
      <c r="I34" s="67" t="s">
        <v>59</v>
      </c>
      <c r="J34" s="67" t="s">
        <v>60</v>
      </c>
      <c r="K34" s="67" t="s">
        <v>61</v>
      </c>
      <c r="L34" s="44" t="s">
        <v>62</v>
      </c>
      <c r="M34" s="44" t="s">
        <v>353</v>
      </c>
      <c r="N34" s="44" t="s">
        <v>37</v>
      </c>
      <c r="O34" s="44" t="s">
        <v>38</v>
      </c>
      <c r="P34" s="44" t="s">
        <v>40</v>
      </c>
      <c r="Q34" s="44" t="s">
        <v>115</v>
      </c>
      <c r="R34" s="44" t="s">
        <v>119</v>
      </c>
      <c r="S34" s="44" t="s">
        <v>41</v>
      </c>
      <c r="T34" s="44" t="s">
        <v>366</v>
      </c>
      <c r="U34" s="44" t="s">
        <v>161</v>
      </c>
      <c r="V34" s="44" t="s">
        <v>352</v>
      </c>
      <c r="W34" s="44" t="s">
        <v>50</v>
      </c>
      <c r="X34" s="44" t="s">
        <v>76</v>
      </c>
      <c r="Y34" s="44" t="s">
        <v>163</v>
      </c>
      <c r="Z34" s="44" t="s">
        <v>116</v>
      </c>
      <c r="AA34" s="44" t="s">
        <v>139</v>
      </c>
      <c r="AB34" s="44" t="s">
        <v>51</v>
      </c>
      <c r="AC34" s="44" t="s">
        <v>52</v>
      </c>
      <c r="AD34" s="44" t="s">
        <v>53</v>
      </c>
      <c r="AE34" s="44" t="s">
        <v>54</v>
      </c>
      <c r="AF34" s="44" t="s">
        <v>81</v>
      </c>
      <c r="AG34" s="44" t="s">
        <v>82</v>
      </c>
    </row>
    <row r="35" spans="1:37" x14ac:dyDescent="0.3">
      <c r="A35" s="28" t="s">
        <v>392</v>
      </c>
      <c r="B35" s="31">
        <v>22000810</v>
      </c>
      <c r="C35" s="32">
        <v>89.56</v>
      </c>
      <c r="D35" s="32">
        <v>22.61</v>
      </c>
      <c r="E35" s="33">
        <v>4.173</v>
      </c>
      <c r="F35" s="33">
        <v>8.3309999999999995</v>
      </c>
      <c r="G35" s="33">
        <v>6.9889999999999999</v>
      </c>
      <c r="H35" s="32"/>
      <c r="I35" s="36">
        <v>1.0780000000000001</v>
      </c>
      <c r="J35" s="38">
        <v>0.67120000000000002</v>
      </c>
      <c r="K35" s="38">
        <v>0.496</v>
      </c>
      <c r="L35" s="38">
        <v>0.59</v>
      </c>
      <c r="M35" s="37"/>
      <c r="N35" s="35">
        <v>57.36</v>
      </c>
      <c r="O35" s="39">
        <v>333.8</v>
      </c>
      <c r="P35" s="39">
        <v>332.9</v>
      </c>
      <c r="Q35" s="37"/>
      <c r="R35" s="37"/>
      <c r="S35" s="36"/>
      <c r="T35" s="75"/>
      <c r="U35" s="36">
        <v>5.3840000000000003</v>
      </c>
      <c r="V35" s="30"/>
      <c r="W35" s="191"/>
      <c r="X35" s="39"/>
      <c r="Y35" s="39"/>
      <c r="Z35" s="30"/>
      <c r="AA35" s="30"/>
      <c r="AB35" s="30"/>
      <c r="AC35" s="141"/>
      <c r="AD35" s="192"/>
      <c r="AE35" s="175"/>
      <c r="AF35" s="32"/>
      <c r="AG35" s="33"/>
    </row>
    <row r="36" spans="1:37" x14ac:dyDescent="0.3">
      <c r="A36" s="28" t="s">
        <v>392</v>
      </c>
      <c r="B36" s="31">
        <v>22000589</v>
      </c>
      <c r="C36" s="32">
        <v>88.3</v>
      </c>
      <c r="D36" s="32">
        <v>17.29</v>
      </c>
      <c r="E36" s="33"/>
      <c r="F36" s="33"/>
      <c r="G36" s="33"/>
      <c r="H36" s="32"/>
      <c r="I36" s="36"/>
      <c r="J36" s="38"/>
      <c r="K36" s="38"/>
      <c r="L36" s="38"/>
      <c r="M36" s="37"/>
      <c r="N36" s="35"/>
      <c r="O36" s="39"/>
      <c r="P36" s="39"/>
      <c r="Q36" s="37"/>
      <c r="R36" s="37"/>
      <c r="S36" s="36"/>
      <c r="T36" s="75"/>
      <c r="U36" s="36"/>
      <c r="V36" s="30"/>
      <c r="W36" s="191"/>
      <c r="X36" s="39"/>
      <c r="Y36" s="39"/>
      <c r="Z36" s="30"/>
      <c r="AA36" s="30"/>
      <c r="AB36" s="30"/>
      <c r="AC36" s="141"/>
      <c r="AD36" s="192"/>
      <c r="AE36" s="175"/>
      <c r="AF36" s="29" t="s">
        <v>393</v>
      </c>
      <c r="AG36" s="29" t="s">
        <v>393</v>
      </c>
    </row>
    <row r="37" spans="1:37" x14ac:dyDescent="0.3">
      <c r="A37" s="228" t="s">
        <v>392</v>
      </c>
      <c r="B37" s="31">
        <v>22000596</v>
      </c>
      <c r="C37" s="32">
        <v>88.01</v>
      </c>
      <c r="D37" s="32">
        <v>18.68</v>
      </c>
      <c r="E37" s="33">
        <v>2.4350000000000001</v>
      </c>
      <c r="F37" s="33">
        <v>6.7140000000000004</v>
      </c>
      <c r="G37" s="33">
        <v>5.4660000000000002</v>
      </c>
      <c r="H37" s="32">
        <v>37.68</v>
      </c>
      <c r="I37" s="36">
        <v>1.298</v>
      </c>
      <c r="J37" s="38">
        <v>0.75090000000000001</v>
      </c>
      <c r="K37" s="38">
        <v>0.36899999999999999</v>
      </c>
      <c r="L37" s="38">
        <v>0.255</v>
      </c>
      <c r="M37" s="56">
        <v>0.71399999999999997</v>
      </c>
      <c r="N37" s="35">
        <v>59.49</v>
      </c>
      <c r="O37" s="39">
        <v>346.3</v>
      </c>
      <c r="P37" s="39">
        <v>411.1</v>
      </c>
      <c r="Q37" s="215">
        <v>135</v>
      </c>
      <c r="R37" s="37"/>
      <c r="S37" s="217">
        <v>1.413</v>
      </c>
      <c r="T37" s="75"/>
      <c r="U37" s="217">
        <v>1.488</v>
      </c>
      <c r="V37" s="39">
        <v>2729</v>
      </c>
      <c r="W37" s="191">
        <v>54440</v>
      </c>
      <c r="X37" s="39">
        <v>157.19999999999999</v>
      </c>
      <c r="Y37" s="39"/>
      <c r="Z37" s="39">
        <v>4983</v>
      </c>
      <c r="AA37" s="35"/>
      <c r="AB37" s="56"/>
      <c r="AC37" s="141"/>
      <c r="AD37" s="192"/>
      <c r="AE37" s="175"/>
      <c r="AF37" s="32"/>
      <c r="AG37" s="33"/>
      <c r="AH37" s="14"/>
    </row>
    <row r="38" spans="1:37" x14ac:dyDescent="0.3">
      <c r="A38" s="28" t="s">
        <v>392</v>
      </c>
      <c r="B38" s="31">
        <v>22000592</v>
      </c>
      <c r="C38" s="32">
        <v>87.42</v>
      </c>
      <c r="D38" s="32">
        <v>19.13</v>
      </c>
      <c r="E38" s="33"/>
      <c r="F38" s="33"/>
      <c r="G38" s="33"/>
      <c r="H38" s="32"/>
      <c r="I38" s="36"/>
      <c r="J38" s="38"/>
      <c r="K38" s="38"/>
      <c r="L38" s="38"/>
      <c r="M38" s="37"/>
      <c r="N38" s="35"/>
      <c r="O38" s="39"/>
      <c r="P38" s="39"/>
      <c r="Q38" s="37"/>
      <c r="R38" s="37"/>
      <c r="S38" s="36"/>
      <c r="T38" s="75"/>
      <c r="U38" s="36"/>
      <c r="V38" s="30"/>
      <c r="W38" s="191"/>
      <c r="X38" s="39"/>
      <c r="Y38" s="39"/>
      <c r="Z38" s="39"/>
      <c r="AA38" s="30"/>
      <c r="AB38" s="56"/>
      <c r="AC38" s="141"/>
      <c r="AD38" s="192"/>
      <c r="AE38" s="175"/>
      <c r="AF38" s="29" t="s">
        <v>393</v>
      </c>
      <c r="AG38" s="29" t="s">
        <v>393</v>
      </c>
    </row>
    <row r="39" spans="1:37" x14ac:dyDescent="0.3">
      <c r="A39" s="28" t="s">
        <v>392</v>
      </c>
      <c r="B39" s="31">
        <v>22000592</v>
      </c>
      <c r="C39" s="32">
        <v>88.22</v>
      </c>
      <c r="D39" s="32">
        <v>6.8</v>
      </c>
      <c r="E39" s="33">
        <v>1.984</v>
      </c>
      <c r="F39" s="33">
        <v>4.3239999999999998</v>
      </c>
      <c r="G39" s="33">
        <v>11.67</v>
      </c>
      <c r="H39" s="32"/>
      <c r="I39" s="36"/>
      <c r="J39" s="38"/>
      <c r="K39" s="38"/>
      <c r="L39" s="38"/>
      <c r="M39" s="37"/>
      <c r="N39" s="35"/>
      <c r="O39" s="39">
        <v>870</v>
      </c>
      <c r="P39" s="39">
        <v>860</v>
      </c>
      <c r="Q39" s="37"/>
      <c r="R39" s="37"/>
      <c r="S39" s="36"/>
      <c r="T39" s="75"/>
      <c r="U39" s="36"/>
      <c r="V39" s="30"/>
      <c r="W39" s="191"/>
      <c r="X39" s="39"/>
      <c r="Y39" s="39"/>
      <c r="Z39" s="39"/>
      <c r="AA39" s="30"/>
      <c r="AB39" s="56"/>
      <c r="AC39" s="141"/>
      <c r="AD39" s="192"/>
      <c r="AE39" s="175"/>
      <c r="AF39" s="32"/>
      <c r="AG39" s="33"/>
    </row>
    <row r="40" spans="1:37" x14ac:dyDescent="0.3">
      <c r="A40" s="28" t="s">
        <v>391</v>
      </c>
      <c r="B40" s="31">
        <v>22000982</v>
      </c>
      <c r="C40" s="32">
        <v>95.31</v>
      </c>
      <c r="D40" s="33"/>
      <c r="E40" s="33"/>
      <c r="F40" s="33"/>
      <c r="G40" s="33"/>
      <c r="H40" s="32"/>
      <c r="I40" s="36">
        <v>10.25</v>
      </c>
      <c r="J40" s="35"/>
      <c r="K40" s="37"/>
      <c r="L40" s="30"/>
      <c r="M40" s="37"/>
      <c r="N40" s="39"/>
      <c r="O40" s="30"/>
      <c r="P40" s="37"/>
      <c r="Q40" s="37"/>
      <c r="R40" s="37"/>
      <c r="S40" s="37"/>
      <c r="T40" s="75"/>
      <c r="U40" s="39"/>
      <c r="V40" s="30"/>
      <c r="W40" s="30"/>
      <c r="X40" s="30"/>
      <c r="Y40" s="30"/>
      <c r="Z40" s="30"/>
      <c r="AA40" s="30"/>
      <c r="AB40" s="30" t="s">
        <v>376</v>
      </c>
      <c r="AC40" s="141">
        <v>0.2056</v>
      </c>
      <c r="AD40" s="192">
        <v>5.424E-3</v>
      </c>
      <c r="AE40" s="175">
        <v>1.0960000000000001</v>
      </c>
      <c r="AF40" s="32"/>
      <c r="AG40" s="33"/>
      <c r="AI40" s="14"/>
      <c r="AJ40" s="14"/>
    </row>
    <row r="41" spans="1:37" x14ac:dyDescent="0.3">
      <c r="A41" s="28" t="s">
        <v>391</v>
      </c>
      <c r="B41" s="31">
        <v>22000982</v>
      </c>
      <c r="C41" s="32">
        <v>95.79</v>
      </c>
      <c r="D41" s="33"/>
      <c r="E41" s="33"/>
      <c r="F41" s="33"/>
      <c r="G41" s="33"/>
      <c r="H41" s="32"/>
      <c r="I41" s="36">
        <v>20.079999999999998</v>
      </c>
      <c r="J41" s="38">
        <v>3.327</v>
      </c>
      <c r="K41" s="38">
        <v>7.843</v>
      </c>
      <c r="L41" s="38">
        <v>4.524</v>
      </c>
      <c r="M41" s="37"/>
      <c r="N41" s="35">
        <v>1742</v>
      </c>
      <c r="O41" s="39">
        <v>6251</v>
      </c>
      <c r="P41" s="39">
        <v>3754</v>
      </c>
      <c r="Q41" s="37"/>
      <c r="R41" s="36">
        <v>29.64</v>
      </c>
      <c r="S41" s="36">
        <v>37.86</v>
      </c>
      <c r="T41" s="75"/>
      <c r="U41" s="39"/>
      <c r="V41" s="30"/>
      <c r="W41" s="191">
        <v>362700</v>
      </c>
      <c r="X41" s="39">
        <v>2408</v>
      </c>
      <c r="Y41" s="39">
        <v>2649</v>
      </c>
      <c r="Z41" s="39"/>
      <c r="AA41" s="39"/>
      <c r="AB41" s="39" t="s">
        <v>376</v>
      </c>
      <c r="AC41" s="141">
        <v>0.21690000000000001</v>
      </c>
      <c r="AD41" s="192">
        <v>3.0709999999999999E-3</v>
      </c>
      <c r="AE41" s="175">
        <v>1.784</v>
      </c>
      <c r="AF41" s="32"/>
      <c r="AG41" s="33"/>
      <c r="AH41" s="14"/>
      <c r="AI41" s="14"/>
      <c r="AJ41" s="14"/>
      <c r="AK41" s="14"/>
    </row>
    <row r="42" spans="1:37" x14ac:dyDescent="0.3">
      <c r="A42" s="228" t="s">
        <v>391</v>
      </c>
      <c r="B42" s="31">
        <v>22000696</v>
      </c>
      <c r="C42" s="32">
        <v>97.52</v>
      </c>
      <c r="D42" s="32"/>
      <c r="E42" s="33"/>
      <c r="F42" s="33"/>
      <c r="G42" s="33"/>
      <c r="H42" s="32"/>
      <c r="I42" s="36">
        <v>17.899999999999999</v>
      </c>
      <c r="J42" s="38">
        <v>0.96020000000000005</v>
      </c>
      <c r="K42" s="38">
        <v>1.004</v>
      </c>
      <c r="L42" s="38">
        <v>2.4390000000000001</v>
      </c>
      <c r="M42" s="37"/>
      <c r="N42" s="35">
        <v>565.6</v>
      </c>
      <c r="O42" s="39">
        <v>2327</v>
      </c>
      <c r="P42" s="39">
        <v>2321</v>
      </c>
      <c r="Q42" s="37"/>
      <c r="R42" s="36">
        <v>15.63</v>
      </c>
      <c r="S42" s="217">
        <v>34.21</v>
      </c>
      <c r="T42" s="38">
        <v>2.9950000000000001</v>
      </c>
      <c r="U42" s="217">
        <v>162.5</v>
      </c>
      <c r="V42" s="30"/>
      <c r="W42" s="191">
        <v>136700</v>
      </c>
      <c r="X42" s="39">
        <v>208.9</v>
      </c>
      <c r="Y42" s="39">
        <v>229.8</v>
      </c>
      <c r="Z42" s="39">
        <v>39380</v>
      </c>
      <c r="AA42" s="35"/>
      <c r="AB42" s="56">
        <v>0.97050000000000003</v>
      </c>
      <c r="AC42" s="141">
        <v>0.21940000000000001</v>
      </c>
      <c r="AD42" s="192">
        <v>2.0910000000000002E-2</v>
      </c>
      <c r="AE42" s="175">
        <v>0.8004</v>
      </c>
      <c r="AF42" s="32"/>
      <c r="AG42" s="33"/>
      <c r="AH42" s="14"/>
      <c r="AI42" s="14"/>
      <c r="AJ42" s="14"/>
    </row>
    <row r="43" spans="1:37" x14ac:dyDescent="0.3">
      <c r="A43" s="28" t="s">
        <v>391</v>
      </c>
      <c r="B43" s="31">
        <v>22000641</v>
      </c>
      <c r="C43" s="32">
        <v>99.28</v>
      </c>
      <c r="D43" s="32"/>
      <c r="E43" s="33"/>
      <c r="F43" s="33"/>
      <c r="G43" s="33"/>
      <c r="H43" s="32"/>
      <c r="I43" s="36">
        <v>24.31</v>
      </c>
      <c r="J43" s="38">
        <v>2.339</v>
      </c>
      <c r="K43" s="38">
        <v>7.7320000000000002</v>
      </c>
      <c r="L43" s="38">
        <v>4.3109999999999999</v>
      </c>
      <c r="M43" s="37"/>
      <c r="N43" s="35">
        <v>789</v>
      </c>
      <c r="O43" s="39">
        <v>3655</v>
      </c>
      <c r="P43" s="39">
        <v>3486</v>
      </c>
      <c r="Q43" s="37"/>
      <c r="R43" s="36">
        <v>23.79</v>
      </c>
      <c r="S43" s="36">
        <v>22.8</v>
      </c>
      <c r="T43" s="75"/>
      <c r="U43" s="36">
        <v>89.57</v>
      </c>
      <c r="V43" s="30"/>
      <c r="W43" s="191">
        <v>306800</v>
      </c>
      <c r="X43" s="39">
        <v>951</v>
      </c>
      <c r="Y43" s="39">
        <v>1046</v>
      </c>
      <c r="Z43" s="39">
        <v>92530</v>
      </c>
      <c r="AA43" s="35"/>
      <c r="AB43" s="56"/>
      <c r="AC43" s="141"/>
      <c r="AD43" s="192"/>
      <c r="AE43" s="175"/>
      <c r="AF43" s="32"/>
      <c r="AG43" s="33"/>
      <c r="AH43" s="14"/>
      <c r="AK43" s="14"/>
    </row>
    <row r="44" spans="1:37" x14ac:dyDescent="0.3">
      <c r="A44" s="28" t="s">
        <v>391</v>
      </c>
      <c r="B44" s="31">
        <v>22000591</v>
      </c>
      <c r="C44" s="32">
        <v>99.18</v>
      </c>
      <c r="D44" s="32"/>
      <c r="E44" s="33"/>
      <c r="F44" s="33"/>
      <c r="G44" s="33"/>
      <c r="H44" s="32"/>
      <c r="I44" s="36">
        <v>22.05</v>
      </c>
      <c r="J44" s="38">
        <v>0.66839999999999999</v>
      </c>
      <c r="K44" s="38">
        <v>6.9770000000000003</v>
      </c>
      <c r="L44" s="38">
        <v>5.22</v>
      </c>
      <c r="M44" s="37"/>
      <c r="N44" s="35">
        <v>654</v>
      </c>
      <c r="O44" s="39">
        <v>2912</v>
      </c>
      <c r="P44" s="39">
        <v>3452</v>
      </c>
      <c r="Q44" s="37"/>
      <c r="R44" s="36">
        <v>13.71</v>
      </c>
      <c r="S44" s="36">
        <v>26.54</v>
      </c>
      <c r="T44" s="75"/>
      <c r="U44" s="36">
        <v>154.69999999999999</v>
      </c>
      <c r="V44" s="30"/>
      <c r="W44" s="191">
        <v>274600</v>
      </c>
      <c r="X44" s="39">
        <v>2017</v>
      </c>
      <c r="Y44" s="39">
        <v>2219</v>
      </c>
      <c r="Z44" s="39">
        <v>54950</v>
      </c>
      <c r="AA44" s="36">
        <v>11.27</v>
      </c>
      <c r="AB44" s="56">
        <v>1.456</v>
      </c>
      <c r="AC44" s="141">
        <v>0.12230000000000001</v>
      </c>
      <c r="AD44" s="192">
        <v>2.4239999999999999E-3</v>
      </c>
      <c r="AE44" s="175">
        <v>1.6739999999999999</v>
      </c>
      <c r="AF44" s="32"/>
      <c r="AG44" s="33"/>
      <c r="AH44" s="14"/>
      <c r="AI44" s="14"/>
      <c r="AJ44" s="14"/>
      <c r="AK44" s="14"/>
    </row>
    <row r="45" spans="1:37" x14ac:dyDescent="0.3">
      <c r="A45" s="228" t="s">
        <v>391</v>
      </c>
      <c r="B45" s="31">
        <v>22000433</v>
      </c>
      <c r="C45" s="32">
        <v>95.38</v>
      </c>
      <c r="D45" s="32"/>
      <c r="E45" s="33"/>
      <c r="F45" s="33"/>
      <c r="G45" s="33"/>
      <c r="H45" s="32"/>
      <c r="I45" s="36">
        <v>4.45</v>
      </c>
      <c r="J45" s="38">
        <v>3.69</v>
      </c>
      <c r="K45" s="38">
        <v>6.5179999999999998</v>
      </c>
      <c r="L45" s="38">
        <v>13.15</v>
      </c>
      <c r="M45" s="37"/>
      <c r="N45" s="35">
        <v>1595</v>
      </c>
      <c r="O45" s="39">
        <v>5356</v>
      </c>
      <c r="P45" s="39">
        <v>4830</v>
      </c>
      <c r="Q45" s="37"/>
      <c r="R45" s="36">
        <v>33.19</v>
      </c>
      <c r="S45" s="217">
        <v>44.17</v>
      </c>
      <c r="T45" s="75"/>
      <c r="U45" s="217">
        <v>83.68</v>
      </c>
      <c r="V45" s="30"/>
      <c r="W45" s="191">
        <v>617600</v>
      </c>
      <c r="X45" s="39">
        <v>6261</v>
      </c>
      <c r="Y45" s="39">
        <v>6887</v>
      </c>
      <c r="Z45" s="39">
        <v>149400</v>
      </c>
      <c r="AA45" s="39"/>
      <c r="AB45" s="56">
        <v>2.226</v>
      </c>
      <c r="AC45" s="141">
        <v>0.5393</v>
      </c>
      <c r="AD45" s="192">
        <v>1.7849999999999999E-3</v>
      </c>
      <c r="AE45" s="175">
        <v>1.494</v>
      </c>
      <c r="AF45" s="32"/>
      <c r="AG45" s="33"/>
      <c r="AH45" s="14"/>
      <c r="AI45" s="14"/>
      <c r="AJ45" s="14"/>
      <c r="AK45" s="14"/>
    </row>
    <row r="46" spans="1:37" x14ac:dyDescent="0.3">
      <c r="A46" s="28" t="s">
        <v>391</v>
      </c>
      <c r="B46" s="31">
        <v>22000495</v>
      </c>
      <c r="C46" s="32">
        <v>76.11</v>
      </c>
      <c r="D46" s="32"/>
      <c r="E46" s="33"/>
      <c r="F46" s="33"/>
      <c r="G46" s="33"/>
      <c r="H46" s="32"/>
      <c r="I46" s="36">
        <v>3.9</v>
      </c>
      <c r="J46" s="38">
        <v>5.3</v>
      </c>
      <c r="K46" s="38">
        <v>13.5</v>
      </c>
      <c r="L46" s="38">
        <v>8.56</v>
      </c>
      <c r="M46" s="37"/>
      <c r="N46" s="35">
        <v>358</v>
      </c>
      <c r="O46" s="39">
        <v>5040</v>
      </c>
      <c r="P46" s="39">
        <v>3980</v>
      </c>
      <c r="Q46" s="37"/>
      <c r="R46" s="37"/>
      <c r="S46" s="36"/>
      <c r="T46" s="75"/>
      <c r="U46" s="36"/>
      <c r="V46" s="30"/>
      <c r="W46" s="191"/>
      <c r="X46" s="39"/>
      <c r="Y46" s="39"/>
      <c r="Z46" s="39"/>
      <c r="AA46" s="30"/>
      <c r="AB46" s="56"/>
      <c r="AC46" s="141"/>
      <c r="AD46" s="192"/>
      <c r="AE46" s="175"/>
      <c r="AF46" s="32"/>
      <c r="AG46" s="33"/>
    </row>
    <row r="47" spans="1:37" s="1" customFormat="1" x14ac:dyDescent="0.3">
      <c r="A47" s="58" t="s">
        <v>0</v>
      </c>
      <c r="B47" s="59"/>
      <c r="C47" s="48">
        <f>MIN(C35:C46)</f>
        <v>76.11</v>
      </c>
      <c r="D47" s="167">
        <f>MIN(D35:D46)</f>
        <v>6.8</v>
      </c>
      <c r="E47" s="158">
        <f>MIN(E35:E46)</f>
        <v>1.984</v>
      </c>
      <c r="F47" s="158">
        <f>MIN(F35:F46)</f>
        <v>4.3239999999999998</v>
      </c>
      <c r="G47" s="199">
        <f>MIN(G35:G46)</f>
        <v>5.4660000000000002</v>
      </c>
      <c r="H47" s="48"/>
      <c r="I47" s="167">
        <f>MIN(I35:I46)</f>
        <v>1.0780000000000001</v>
      </c>
      <c r="J47" s="199">
        <f>MIN(J35:J46)</f>
        <v>0.66839999999999999</v>
      </c>
      <c r="K47" s="199">
        <f>MIN(K35:K46)</f>
        <v>0.36899999999999999</v>
      </c>
      <c r="L47" s="199">
        <f>MIN(L35:L46)</f>
        <v>0.255</v>
      </c>
      <c r="M47" s="48"/>
      <c r="N47" s="196">
        <f>MIN(N35:N46)</f>
        <v>57.36</v>
      </c>
      <c r="O47" s="211">
        <f>MIN(O35:O46)</f>
        <v>333.8</v>
      </c>
      <c r="P47" s="211">
        <f>MIN(P35:P46)</f>
        <v>332.9</v>
      </c>
      <c r="Q47" s="158"/>
      <c r="R47" s="48">
        <f>MIN(R35:R46)</f>
        <v>13.71</v>
      </c>
      <c r="S47" s="167">
        <f>MIN(S35:S46)</f>
        <v>1.413</v>
      </c>
      <c r="T47" s="164"/>
      <c r="U47" s="167">
        <f>MIN(U35:U46)</f>
        <v>1.488</v>
      </c>
      <c r="V47" s="158"/>
      <c r="W47" s="161">
        <f>MIN(W35:W46)</f>
        <v>54440</v>
      </c>
      <c r="X47" s="211">
        <f>MIN(X35:X46)</f>
        <v>157.19999999999999</v>
      </c>
      <c r="Y47" s="211">
        <f>MIN(Y35:Y46)</f>
        <v>229.8</v>
      </c>
      <c r="Z47" s="211">
        <f>MIN(Z35:Z46)</f>
        <v>4983</v>
      </c>
      <c r="AA47" s="158"/>
      <c r="AB47" s="202">
        <f>MIN(AB35:AB46)</f>
        <v>0.97050000000000003</v>
      </c>
      <c r="AC47" s="177">
        <f>MIN(AC35:AC46)</f>
        <v>0.12230000000000001</v>
      </c>
      <c r="AD47" s="224">
        <f>MIN(AD35:AD46)</f>
        <v>1.7849999999999999E-3</v>
      </c>
      <c r="AE47" s="158">
        <f>MIN(AE35:AE46)</f>
        <v>0.8004</v>
      </c>
      <c r="AF47" s="158"/>
      <c r="AG47" s="158"/>
    </row>
    <row r="48" spans="1:37" s="1" customFormat="1" x14ac:dyDescent="0.3">
      <c r="A48" s="60" t="s">
        <v>1</v>
      </c>
      <c r="B48" s="61"/>
      <c r="C48" s="51">
        <f>MAX(C35:C46)</f>
        <v>99.28</v>
      </c>
      <c r="D48" s="180">
        <f>MAX(D35:D46)</f>
        <v>22.61</v>
      </c>
      <c r="E48" s="159">
        <f>MAX(E35:E46)</f>
        <v>4.173</v>
      </c>
      <c r="F48" s="159">
        <f>MAX(F35:F46)</f>
        <v>8.3309999999999995</v>
      </c>
      <c r="G48" s="200">
        <f>MAX(G35:G46)</f>
        <v>11.67</v>
      </c>
      <c r="H48" s="156"/>
      <c r="I48" s="180">
        <f>MAX(I35:I46)</f>
        <v>24.31</v>
      </c>
      <c r="J48" s="200">
        <f>MAX(J35:J46)</f>
        <v>5.3</v>
      </c>
      <c r="K48" s="200">
        <f>MAX(K35:K46)</f>
        <v>13.5</v>
      </c>
      <c r="L48" s="200">
        <f>MAX(L35:L46)</f>
        <v>13.15</v>
      </c>
      <c r="M48" s="51"/>
      <c r="N48" s="197">
        <f>MAX(N35:N46)</f>
        <v>1742</v>
      </c>
      <c r="O48" s="212">
        <f>MAX(O35:O46)</f>
        <v>6251</v>
      </c>
      <c r="P48" s="212">
        <f>MAX(P35:P46)</f>
        <v>4830</v>
      </c>
      <c r="Q48" s="159"/>
      <c r="R48" s="51">
        <f>MAX(R35:R46)</f>
        <v>33.19</v>
      </c>
      <c r="S48" s="180">
        <f>MAX(S35:S46)</f>
        <v>44.17</v>
      </c>
      <c r="T48" s="165"/>
      <c r="U48" s="180">
        <f>MAX(U35:U46)</f>
        <v>162.5</v>
      </c>
      <c r="V48" s="159"/>
      <c r="W48" s="156">
        <f>MAX(W35:W46)</f>
        <v>617600</v>
      </c>
      <c r="X48" s="212">
        <f>MAX(X35:X46)</f>
        <v>6261</v>
      </c>
      <c r="Y48" s="212">
        <f>MAX(Y35:Y46)</f>
        <v>6887</v>
      </c>
      <c r="Z48" s="212">
        <f>MAX(Z35:Z46)</f>
        <v>149400</v>
      </c>
      <c r="AA48" s="159"/>
      <c r="AB48" s="203">
        <f>MAX(AB35:AB46)</f>
        <v>2.226</v>
      </c>
      <c r="AC48" s="178">
        <f>MAX(AC35:AC46)</f>
        <v>0.5393</v>
      </c>
      <c r="AD48" s="225">
        <f>MAX(AD35:AD46)</f>
        <v>2.0910000000000002E-2</v>
      </c>
      <c r="AE48" s="159">
        <f>MAX(AE35:AE46)</f>
        <v>1.784</v>
      </c>
      <c r="AF48" s="51"/>
      <c r="AG48" s="51"/>
    </row>
    <row r="49" spans="1:33" s="1" customFormat="1" ht="15" thickBot="1" x14ac:dyDescent="0.35">
      <c r="A49" s="62" t="s">
        <v>2</v>
      </c>
      <c r="B49" s="63"/>
      <c r="C49" s="54">
        <f>MEDIAN(C35:C46)</f>
        <v>92.435000000000002</v>
      </c>
      <c r="D49" s="168">
        <f>MEDIAN(D35:D46)</f>
        <v>18.68</v>
      </c>
      <c r="E49" s="160">
        <f>MEDIAN(E35:E46)</f>
        <v>2.4350000000000001</v>
      </c>
      <c r="F49" s="160">
        <f>MEDIAN(F35:F46)</f>
        <v>6.7140000000000004</v>
      </c>
      <c r="G49" s="201">
        <f>MEDIAN(G35:G46)</f>
        <v>6.9889999999999999</v>
      </c>
      <c r="H49" s="157"/>
      <c r="I49" s="168">
        <f>MEDIAN(I35:I46)</f>
        <v>10.25</v>
      </c>
      <c r="J49" s="201">
        <f>MEDIAN(J35:J46)</f>
        <v>1.6496</v>
      </c>
      <c r="K49" s="201">
        <f>MEDIAN(K35:K46)</f>
        <v>6.7475000000000005</v>
      </c>
      <c r="L49" s="201">
        <f>MEDIAN(L35:L46)</f>
        <v>4.4175000000000004</v>
      </c>
      <c r="M49" s="54"/>
      <c r="N49" s="198">
        <f>MEDIAN(N35:N46)</f>
        <v>609.79999999999995</v>
      </c>
      <c r="O49" s="213">
        <f>MEDIAN(O35:O46)</f>
        <v>2912</v>
      </c>
      <c r="P49" s="213">
        <f>MEDIAN(P35:P46)</f>
        <v>3452</v>
      </c>
      <c r="Q49" s="160"/>
      <c r="R49" s="54">
        <f>MEDIAN(R35:R46)</f>
        <v>23.79</v>
      </c>
      <c r="S49" s="168">
        <f>MEDIAN(S35:S46)</f>
        <v>30.375</v>
      </c>
      <c r="T49" s="166"/>
      <c r="U49" s="168">
        <f>MEDIAN(U35:U46)</f>
        <v>86.625</v>
      </c>
      <c r="V49" s="160"/>
      <c r="W49" s="162">
        <f>MEDIAN(W35:W46)</f>
        <v>290700</v>
      </c>
      <c r="X49" s="213">
        <f>MEDIAN(X35:X46)</f>
        <v>1484</v>
      </c>
      <c r="Y49" s="213">
        <f>MEDIAN(Y35:Y46)</f>
        <v>2219</v>
      </c>
      <c r="Z49" s="213">
        <f>MEDIAN(Z35:Z46)</f>
        <v>54950</v>
      </c>
      <c r="AA49" s="160"/>
      <c r="AB49" s="204">
        <f>MEDIAN(AB35:AB46)</f>
        <v>1.456</v>
      </c>
      <c r="AC49" s="179">
        <f>MEDIAN(AC35:AC46)</f>
        <v>0.21690000000000001</v>
      </c>
      <c r="AD49" s="226">
        <f>MEDIAN(AD35:AD46)</f>
        <v>3.0709999999999999E-3</v>
      </c>
      <c r="AE49" s="160">
        <f>MEDIAN(AE35:AE46)</f>
        <v>1.494</v>
      </c>
      <c r="AF49" s="54"/>
      <c r="AG49" s="160"/>
    </row>
    <row r="50" spans="1:33" x14ac:dyDescent="0.3">
      <c r="C50" s="12"/>
      <c r="D50" s="12"/>
      <c r="E50" s="12"/>
      <c r="F50" s="12"/>
      <c r="G50" s="24"/>
      <c r="H50" s="24"/>
      <c r="I50" s="24"/>
      <c r="L50" s="12"/>
      <c r="M50" s="12"/>
      <c r="N50" s="12"/>
      <c r="AC50" s="227"/>
    </row>
    <row r="51" spans="1:33" ht="15" thickBot="1" x14ac:dyDescent="0.35">
      <c r="C51" s="12"/>
      <c r="D51" s="12"/>
      <c r="E51" s="12"/>
      <c r="F51" s="12"/>
      <c r="G51" s="12"/>
      <c r="H51" s="24"/>
      <c r="I51" s="24"/>
      <c r="J51" s="24"/>
      <c r="M51" s="12"/>
      <c r="N51" s="12"/>
      <c r="O51" s="12"/>
    </row>
    <row r="52" spans="1:33" ht="60" customHeight="1" x14ac:dyDescent="0.3">
      <c r="A52" s="68" t="s">
        <v>79</v>
      </c>
      <c r="B52" s="43" t="s">
        <v>3</v>
      </c>
      <c r="C52" s="44" t="s">
        <v>55</v>
      </c>
      <c r="D52" s="45" t="s">
        <v>56</v>
      </c>
      <c r="E52" s="44" t="s">
        <v>114</v>
      </c>
      <c r="F52" s="44" t="s">
        <v>57</v>
      </c>
      <c r="G52" s="44" t="s">
        <v>58</v>
      </c>
      <c r="H52" s="44" t="s">
        <v>59</v>
      </c>
      <c r="I52" s="44" t="s">
        <v>60</v>
      </c>
      <c r="J52" s="44" t="s">
        <v>61</v>
      </c>
      <c r="K52" s="44" t="s">
        <v>37</v>
      </c>
      <c r="L52" s="44" t="s">
        <v>38</v>
      </c>
      <c r="M52" s="44" t="s">
        <v>40</v>
      </c>
      <c r="N52" s="44" t="s">
        <v>158</v>
      </c>
      <c r="O52" s="44" t="s">
        <v>119</v>
      </c>
      <c r="P52" s="44" t="s">
        <v>41</v>
      </c>
      <c r="Q52" s="44" t="s">
        <v>161</v>
      </c>
      <c r="R52" s="44" t="s">
        <v>77</v>
      </c>
      <c r="S52" s="44" t="s">
        <v>78</v>
      </c>
      <c r="T52" s="44" t="s">
        <v>50</v>
      </c>
      <c r="U52" s="44" t="s">
        <v>116</v>
      </c>
      <c r="V52"/>
      <c r="W52"/>
      <c r="X52"/>
      <c r="Y52"/>
      <c r="Z52"/>
      <c r="AA52"/>
      <c r="AB52"/>
      <c r="AC52"/>
    </row>
    <row r="53" spans="1:33" x14ac:dyDescent="0.3">
      <c r="A53" s="228" t="s">
        <v>400</v>
      </c>
      <c r="B53" s="31">
        <v>22000439</v>
      </c>
      <c r="C53" s="32">
        <v>88.18</v>
      </c>
      <c r="D53" s="229">
        <v>13.53</v>
      </c>
      <c r="E53" s="33">
        <v>3.952</v>
      </c>
      <c r="F53" s="33">
        <v>5.3869999999999996</v>
      </c>
      <c r="G53" s="33">
        <v>5.0620000000000003</v>
      </c>
      <c r="H53" s="33">
        <v>0.78700000000000003</v>
      </c>
      <c r="I53" s="56">
        <v>0.40810000000000002</v>
      </c>
      <c r="J53" s="38">
        <v>0.38400000000000001</v>
      </c>
      <c r="K53" s="36">
        <v>13.52</v>
      </c>
      <c r="L53" s="36">
        <v>93.11</v>
      </c>
      <c r="M53" s="36">
        <v>72.150000000000006</v>
      </c>
      <c r="N53" s="35">
        <v>322.7</v>
      </c>
      <c r="O53" s="38">
        <v>0.43380000000000002</v>
      </c>
      <c r="P53" s="56">
        <v>0.2069</v>
      </c>
      <c r="Q53" s="38">
        <v>1.2070000000000001</v>
      </c>
      <c r="R53" s="38">
        <v>8.49</v>
      </c>
      <c r="S53" s="38">
        <v>2.2250000000000001</v>
      </c>
      <c r="T53" s="39">
        <v>7977</v>
      </c>
      <c r="U53" s="39">
        <v>1014</v>
      </c>
      <c r="V53" s="14"/>
      <c r="W53" s="14"/>
      <c r="X53"/>
      <c r="Y53"/>
      <c r="Z53"/>
      <c r="AA53"/>
      <c r="AB53"/>
      <c r="AC53"/>
    </row>
    <row r="54" spans="1:33" x14ac:dyDescent="0.3">
      <c r="A54" s="228" t="s">
        <v>401</v>
      </c>
      <c r="B54" s="31">
        <v>22000355</v>
      </c>
      <c r="C54" s="32">
        <v>88.02</v>
      </c>
      <c r="D54" s="32">
        <v>14.43</v>
      </c>
      <c r="E54" s="33">
        <v>2.339</v>
      </c>
      <c r="F54" s="33">
        <v>8.4060000000000006</v>
      </c>
      <c r="G54" s="33">
        <v>12.84</v>
      </c>
      <c r="H54" s="33">
        <v>0.83099999999999996</v>
      </c>
      <c r="I54" s="56">
        <v>0.61939999999999995</v>
      </c>
      <c r="J54" s="38">
        <v>0.23499999999999999</v>
      </c>
      <c r="K54" s="36">
        <v>17.79</v>
      </c>
      <c r="L54" s="36">
        <v>85.57</v>
      </c>
      <c r="M54" s="36">
        <v>109.3</v>
      </c>
      <c r="N54" s="215">
        <v>957.4</v>
      </c>
      <c r="O54" s="230">
        <v>1.389</v>
      </c>
      <c r="P54" s="56">
        <v>0.21410000000000001</v>
      </c>
      <c r="Q54" s="38">
        <v>1.169</v>
      </c>
      <c r="R54" s="37"/>
      <c r="S54" s="37"/>
      <c r="T54" s="39">
        <v>12400</v>
      </c>
      <c r="U54" s="39">
        <v>1536</v>
      </c>
      <c r="V54" s="14"/>
      <c r="W54" s="14"/>
      <c r="X54"/>
      <c r="Y54"/>
      <c r="Z54"/>
      <c r="AA54"/>
      <c r="AB54"/>
      <c r="AC54"/>
    </row>
    <row r="55" spans="1:33" x14ac:dyDescent="0.3">
      <c r="A55" s="58" t="s">
        <v>0</v>
      </c>
      <c r="B55" s="69"/>
      <c r="C55" s="48">
        <f t="shared" ref="C55:Q55" si="9">MIN(C53:C54)</f>
        <v>88.02</v>
      </c>
      <c r="D55" s="48">
        <f t="shared" si="9"/>
        <v>13.53</v>
      </c>
      <c r="E55" s="158">
        <f t="shared" si="9"/>
        <v>2.339</v>
      </c>
      <c r="F55" s="158">
        <f t="shared" si="9"/>
        <v>5.3869999999999996</v>
      </c>
      <c r="G55" s="199">
        <f t="shared" si="9"/>
        <v>5.0620000000000003</v>
      </c>
      <c r="H55" s="158">
        <f t="shared" si="9"/>
        <v>0.78700000000000003</v>
      </c>
      <c r="I55" s="177">
        <f t="shared" si="9"/>
        <v>0.40810000000000002</v>
      </c>
      <c r="J55" s="199">
        <f t="shared" si="9"/>
        <v>0.23499999999999999</v>
      </c>
      <c r="K55" s="48">
        <f t="shared" si="9"/>
        <v>13.52</v>
      </c>
      <c r="L55" s="48">
        <f t="shared" si="9"/>
        <v>85.57</v>
      </c>
      <c r="M55" s="167">
        <f t="shared" si="9"/>
        <v>72.150000000000006</v>
      </c>
      <c r="N55" s="196">
        <f t="shared" si="9"/>
        <v>322.7</v>
      </c>
      <c r="O55" s="199">
        <f t="shared" si="9"/>
        <v>0.43380000000000002</v>
      </c>
      <c r="P55" s="202">
        <f t="shared" si="9"/>
        <v>0.2069</v>
      </c>
      <c r="Q55" s="199">
        <f t="shared" si="9"/>
        <v>1.169</v>
      </c>
      <c r="R55" s="158"/>
      <c r="S55" s="177"/>
      <c r="T55" s="211">
        <f>MIN(T53:T54)</f>
        <v>7977</v>
      </c>
      <c r="U55" s="161">
        <f>MIN(U53:U54)</f>
        <v>1014</v>
      </c>
      <c r="V55"/>
      <c r="W55"/>
      <c r="X55"/>
      <c r="Y55"/>
      <c r="Z55"/>
      <c r="AA55"/>
      <c r="AB55"/>
      <c r="AC55"/>
    </row>
    <row r="56" spans="1:33" x14ac:dyDescent="0.3">
      <c r="A56" s="60" t="s">
        <v>1</v>
      </c>
      <c r="B56" s="70"/>
      <c r="C56" s="51">
        <f t="shared" ref="C56:Q56" si="10">MAX(C53:C54)</f>
        <v>88.18</v>
      </c>
      <c r="D56" s="51">
        <f t="shared" si="10"/>
        <v>14.43</v>
      </c>
      <c r="E56" s="159">
        <f t="shared" si="10"/>
        <v>3.952</v>
      </c>
      <c r="F56" s="159">
        <f t="shared" si="10"/>
        <v>8.4060000000000006</v>
      </c>
      <c r="G56" s="200">
        <f t="shared" si="10"/>
        <v>12.84</v>
      </c>
      <c r="H56" s="159">
        <f t="shared" si="10"/>
        <v>0.83099999999999996</v>
      </c>
      <c r="I56" s="178">
        <f t="shared" si="10"/>
        <v>0.61939999999999995</v>
      </c>
      <c r="J56" s="200">
        <f t="shared" si="10"/>
        <v>0.38400000000000001</v>
      </c>
      <c r="K56" s="51">
        <f t="shared" si="10"/>
        <v>17.79</v>
      </c>
      <c r="L56" s="51">
        <f t="shared" si="10"/>
        <v>93.11</v>
      </c>
      <c r="M56" s="180">
        <f t="shared" si="10"/>
        <v>109.3</v>
      </c>
      <c r="N56" s="197">
        <f t="shared" si="10"/>
        <v>957.4</v>
      </c>
      <c r="O56" s="200">
        <f t="shared" si="10"/>
        <v>1.389</v>
      </c>
      <c r="P56" s="203">
        <f t="shared" si="10"/>
        <v>0.21410000000000001</v>
      </c>
      <c r="Q56" s="200">
        <f t="shared" si="10"/>
        <v>1.2070000000000001</v>
      </c>
      <c r="R56" s="159"/>
      <c r="S56" s="178"/>
      <c r="T56" s="212">
        <f>MAX(T53:T54)</f>
        <v>12400</v>
      </c>
      <c r="U56" s="156">
        <f>MAX(U53:U54)</f>
        <v>1536</v>
      </c>
      <c r="V56"/>
      <c r="W56"/>
      <c r="X56"/>
      <c r="Y56"/>
      <c r="Z56"/>
      <c r="AA56"/>
      <c r="AB56"/>
      <c r="AC56"/>
    </row>
    <row r="57" spans="1:33" ht="15" thickBot="1" x14ac:dyDescent="0.35">
      <c r="A57" s="62" t="s">
        <v>2</v>
      </c>
      <c r="B57" s="71"/>
      <c r="C57" s="54">
        <f t="shared" ref="C57:Q57" si="11">MEDIAN(C53:C54)</f>
        <v>88.1</v>
      </c>
      <c r="D57" s="54">
        <f t="shared" si="11"/>
        <v>13.98</v>
      </c>
      <c r="E57" s="160">
        <f t="shared" si="11"/>
        <v>3.1455000000000002</v>
      </c>
      <c r="F57" s="160">
        <f t="shared" si="11"/>
        <v>6.8964999999999996</v>
      </c>
      <c r="G57" s="201">
        <f t="shared" si="11"/>
        <v>8.9510000000000005</v>
      </c>
      <c r="H57" s="160">
        <f t="shared" si="11"/>
        <v>0.80899999999999994</v>
      </c>
      <c r="I57" s="179">
        <f t="shared" si="11"/>
        <v>0.51374999999999993</v>
      </c>
      <c r="J57" s="201">
        <f t="shared" si="11"/>
        <v>0.3095</v>
      </c>
      <c r="K57" s="54">
        <f t="shared" si="11"/>
        <v>15.654999999999999</v>
      </c>
      <c r="L57" s="54">
        <f t="shared" si="11"/>
        <v>89.34</v>
      </c>
      <c r="M57" s="168">
        <f t="shared" si="11"/>
        <v>90.724999999999994</v>
      </c>
      <c r="N57" s="198">
        <f t="shared" si="11"/>
        <v>640.04999999999995</v>
      </c>
      <c r="O57" s="201">
        <f t="shared" si="11"/>
        <v>0.91139999999999999</v>
      </c>
      <c r="P57" s="204">
        <f t="shared" si="11"/>
        <v>0.21050000000000002</v>
      </c>
      <c r="Q57" s="201">
        <f t="shared" si="11"/>
        <v>1.1880000000000002</v>
      </c>
      <c r="R57" s="160"/>
      <c r="S57" s="179"/>
      <c r="T57" s="213">
        <f>MEDIAN(T53:T54)</f>
        <v>10188.5</v>
      </c>
      <c r="U57" s="162">
        <f>MEDIAN(U53:U54)</f>
        <v>1275</v>
      </c>
      <c r="V57"/>
      <c r="W57"/>
      <c r="X57"/>
      <c r="Y57"/>
      <c r="Z57"/>
      <c r="AA57"/>
      <c r="AB57"/>
      <c r="AC57"/>
    </row>
    <row r="58" spans="1:33" x14ac:dyDescent="0.3">
      <c r="C58" s="12"/>
      <c r="D58" s="12"/>
      <c r="E58" s="12"/>
      <c r="F58" s="12"/>
      <c r="G58" s="12"/>
      <c r="H58" s="24"/>
      <c r="I58" s="24"/>
      <c r="J58" s="24"/>
      <c r="M58" s="12"/>
      <c r="N58" s="12"/>
      <c r="O58" s="12"/>
      <c r="T58" s="17"/>
    </row>
    <row r="59" spans="1:33" ht="15" thickBot="1" x14ac:dyDescent="0.35">
      <c r="C59" s="12"/>
      <c r="D59" s="12"/>
      <c r="E59" s="12"/>
      <c r="F59" s="12"/>
      <c r="G59" s="12"/>
      <c r="H59" s="24"/>
      <c r="I59" s="24"/>
      <c r="J59" s="24"/>
      <c r="M59" s="12"/>
      <c r="N59" s="12"/>
      <c r="O59" s="12"/>
    </row>
    <row r="60" spans="1:33" ht="60" customHeight="1" x14ac:dyDescent="0.3">
      <c r="A60" s="68" t="s">
        <v>160</v>
      </c>
      <c r="B60" s="43" t="s">
        <v>3</v>
      </c>
      <c r="C60" s="44" t="s">
        <v>55</v>
      </c>
      <c r="D60" s="45" t="s">
        <v>56</v>
      </c>
      <c r="E60" s="44" t="s">
        <v>114</v>
      </c>
      <c r="F60" s="44" t="s">
        <v>58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33" x14ac:dyDescent="0.3">
      <c r="A61" s="28" t="s">
        <v>403</v>
      </c>
      <c r="B61" s="31">
        <v>22001117</v>
      </c>
      <c r="C61" s="32">
        <v>96.43</v>
      </c>
      <c r="D61" s="32">
        <v>15.96</v>
      </c>
      <c r="E61" s="32">
        <v>17.02</v>
      </c>
      <c r="F61" s="34">
        <v>21.8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33" x14ac:dyDescent="0.3">
      <c r="C62" s="12"/>
      <c r="D62" s="12"/>
      <c r="E62" s="12"/>
      <c r="F62" s="12"/>
      <c r="G62" s="12"/>
      <c r="H62" s="24"/>
      <c r="I62" s="24"/>
      <c r="J62" s="24"/>
      <c r="M62" s="12"/>
      <c r="N62" s="12"/>
      <c r="O62" s="12"/>
    </row>
    <row r="63" spans="1:33" ht="15" thickBot="1" x14ac:dyDescent="0.35">
      <c r="C63" s="12"/>
      <c r="D63" s="12"/>
      <c r="E63" s="12"/>
      <c r="F63" s="12"/>
      <c r="G63" s="12"/>
      <c r="H63" s="24"/>
      <c r="I63" s="24"/>
      <c r="J63" s="24"/>
      <c r="M63" s="12"/>
      <c r="N63" s="12"/>
      <c r="O63" s="12"/>
    </row>
    <row r="64" spans="1:33" ht="60" customHeight="1" x14ac:dyDescent="0.3">
      <c r="A64" s="68" t="s">
        <v>7</v>
      </c>
      <c r="B64" s="43" t="s">
        <v>3</v>
      </c>
      <c r="C64" s="44" t="s">
        <v>39</v>
      </c>
      <c r="D64" s="44" t="s">
        <v>59</v>
      </c>
      <c r="E64" s="44" t="s">
        <v>37</v>
      </c>
      <c r="F64" s="44" t="s">
        <v>38</v>
      </c>
      <c r="G64" s="44" t="s">
        <v>40</v>
      </c>
      <c r="H64" s="44" t="s">
        <v>115</v>
      </c>
      <c r="I64" s="44" t="s">
        <v>41</v>
      </c>
      <c r="J64" s="44" t="s">
        <v>161</v>
      </c>
      <c r="K64" s="44" t="s">
        <v>50</v>
      </c>
      <c r="L64" s="44" t="s">
        <v>76</v>
      </c>
      <c r="M64" s="44" t="s">
        <v>116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31" x14ac:dyDescent="0.3">
      <c r="A65" s="28" t="s">
        <v>407</v>
      </c>
      <c r="B65" s="31">
        <v>22001418</v>
      </c>
      <c r="C65" s="32">
        <v>97.13</v>
      </c>
      <c r="D65" s="32">
        <v>17.829999999999998</v>
      </c>
      <c r="E65" s="31">
        <v>9782</v>
      </c>
      <c r="F65" s="31">
        <v>45210</v>
      </c>
      <c r="G65" s="39">
        <v>71860</v>
      </c>
      <c r="H65" s="39">
        <v>32640</v>
      </c>
      <c r="I65" s="35">
        <v>222.5</v>
      </c>
      <c r="J65" s="35">
        <v>736.3</v>
      </c>
      <c r="K65" s="39">
        <v>4121000</v>
      </c>
      <c r="L65" s="39">
        <v>26300</v>
      </c>
      <c r="M65" s="39">
        <v>3969000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31" x14ac:dyDescent="0.3">
      <c r="C66" s="12"/>
      <c r="D66" s="12"/>
      <c r="E66" s="12"/>
      <c r="F66" s="12"/>
      <c r="G66" s="24"/>
      <c r="H66" s="24"/>
      <c r="I66" s="24"/>
      <c r="L66" s="12"/>
      <c r="M66" s="12"/>
      <c r="U66"/>
      <c r="V66"/>
      <c r="W66"/>
      <c r="X66"/>
      <c r="Y66"/>
      <c r="Z66"/>
      <c r="AA66"/>
      <c r="AB66"/>
      <c r="AC66"/>
    </row>
    <row r="67" spans="1:31" ht="15" thickBot="1" x14ac:dyDescent="0.35">
      <c r="C67" s="12"/>
      <c r="D67" s="12"/>
      <c r="E67" s="12"/>
      <c r="F67" s="12"/>
      <c r="G67" s="24"/>
      <c r="H67" s="24"/>
      <c r="K67" s="12"/>
      <c r="L67" s="12"/>
      <c r="AA67"/>
      <c r="AB67"/>
      <c r="AC67"/>
    </row>
    <row r="68" spans="1:31" ht="60" customHeight="1" x14ac:dyDescent="0.3">
      <c r="A68" s="68" t="s">
        <v>75</v>
      </c>
      <c r="B68" s="43" t="s">
        <v>3</v>
      </c>
      <c r="C68" s="44" t="s">
        <v>55</v>
      </c>
      <c r="D68" s="45" t="s">
        <v>56</v>
      </c>
      <c r="E68" s="44" t="s">
        <v>114</v>
      </c>
      <c r="F68" s="44" t="s">
        <v>57</v>
      </c>
      <c r="G68" s="44" t="s">
        <v>58</v>
      </c>
      <c r="H68" s="44" t="s">
        <v>51</v>
      </c>
      <c r="I68" s="44" t="s">
        <v>52</v>
      </c>
      <c r="J68" s="44" t="s">
        <v>53</v>
      </c>
      <c r="K68" s="44" t="s">
        <v>54</v>
      </c>
      <c r="L68" s="44" t="s">
        <v>162</v>
      </c>
      <c r="M68" s="44" t="s">
        <v>83</v>
      </c>
      <c r="N68" s="44" t="s">
        <v>84</v>
      </c>
      <c r="O68" s="44" t="s">
        <v>85</v>
      </c>
      <c r="P68" s="44" t="s">
        <v>120</v>
      </c>
      <c r="Q68" s="44" t="s">
        <v>86</v>
      </c>
      <c r="R68" s="44" t="s">
        <v>87</v>
      </c>
      <c r="S68" s="44" t="s">
        <v>88</v>
      </c>
      <c r="T68" s="44" t="s">
        <v>89</v>
      </c>
      <c r="U68" s="44" t="s">
        <v>90</v>
      </c>
      <c r="V68" s="44" t="s">
        <v>91</v>
      </c>
      <c r="W68" s="44" t="s">
        <v>92</v>
      </c>
      <c r="X68" s="44" t="s">
        <v>93</v>
      </c>
      <c r="Y68" s="44" t="s">
        <v>94</v>
      </c>
      <c r="Z68" s="91" t="s">
        <v>95</v>
      </c>
      <c r="AA68" s="91" t="s">
        <v>96</v>
      </c>
      <c r="AB68" s="91" t="s">
        <v>97</v>
      </c>
      <c r="AC68" s="91" t="s">
        <v>98</v>
      </c>
      <c r="AD68" s="91" t="s">
        <v>99</v>
      </c>
      <c r="AE68" s="91" t="s">
        <v>100</v>
      </c>
    </row>
    <row r="69" spans="1:31" x14ac:dyDescent="0.3">
      <c r="A69" s="28" t="s">
        <v>415</v>
      </c>
      <c r="B69" s="31">
        <v>22000802</v>
      </c>
      <c r="C69" s="32">
        <v>89.42</v>
      </c>
      <c r="D69" s="32">
        <v>20.43</v>
      </c>
      <c r="E69" s="32">
        <v>19.579999999999998</v>
      </c>
      <c r="F69" s="33">
        <v>3.8780000000000001</v>
      </c>
      <c r="G69" s="36">
        <v>23.32</v>
      </c>
      <c r="H69" s="30" t="s">
        <v>376</v>
      </c>
      <c r="I69" s="75">
        <v>5.1999999999999998E-2</v>
      </c>
      <c r="J69" s="30" t="s">
        <v>416</v>
      </c>
      <c r="K69" s="30" t="s">
        <v>382</v>
      </c>
      <c r="L69" s="56">
        <v>0.90500000000000003</v>
      </c>
      <c r="M69" s="30" t="s">
        <v>417</v>
      </c>
      <c r="N69" s="30" t="s">
        <v>417</v>
      </c>
      <c r="O69" s="30" t="s">
        <v>418</v>
      </c>
      <c r="P69" s="30" t="s">
        <v>418</v>
      </c>
      <c r="Q69" s="30" t="s">
        <v>419</v>
      </c>
      <c r="R69" s="30" t="s">
        <v>420</v>
      </c>
      <c r="S69" s="30" t="s">
        <v>419</v>
      </c>
      <c r="T69" s="39">
        <v>0</v>
      </c>
      <c r="U69" s="30" t="s">
        <v>421</v>
      </c>
      <c r="V69" s="30" t="s">
        <v>422</v>
      </c>
      <c r="W69" s="30" t="s">
        <v>423</v>
      </c>
      <c r="X69" s="30" t="s">
        <v>421</v>
      </c>
      <c r="Y69" s="30">
        <v>0</v>
      </c>
      <c r="Z69" s="30" t="s">
        <v>421</v>
      </c>
      <c r="AA69" s="30" t="s">
        <v>421</v>
      </c>
      <c r="AB69" s="30" t="s">
        <v>421</v>
      </c>
      <c r="AC69" s="30" t="s">
        <v>421</v>
      </c>
      <c r="AD69" s="30" t="s">
        <v>421</v>
      </c>
      <c r="AE69" s="30" t="s">
        <v>424</v>
      </c>
    </row>
    <row r="71" spans="1:31" x14ac:dyDescent="0.3">
      <c r="A71" s="13" t="s">
        <v>33</v>
      </c>
    </row>
    <row r="72" spans="1:31" x14ac:dyDescent="0.3">
      <c r="A72" t="s">
        <v>34</v>
      </c>
    </row>
  </sheetData>
  <sheetProtection algorithmName="SHA-512" hashValue="K23ec5DiV7hCn2gSeEIUB9h1ZDfIMDB5PHTL/lGwQ207I9BGZn/n6FOOcBlabvQjDV7v+i1ovYRxk0kbpYvceg==" saltValue="CLCB+iU9lD3rmGW4aXSduw==" spinCount="100000" sheet="1" objects="1" scenarios="1"/>
  <sortState ref="A35:AL46">
    <sortCondition ref="A35:A46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117"/>
  <sheetViews>
    <sheetView showGridLines="0" zoomScale="80" zoomScaleNormal="80" workbookViewId="0">
      <selection activeCell="D93" sqref="D93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51" width="15.6640625" customWidth="1"/>
  </cols>
  <sheetData>
    <row r="1" spans="1:64" ht="120" customHeight="1" x14ac:dyDescent="0.3">
      <c r="B1" s="186" t="s">
        <v>368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2" t="s">
        <v>6</v>
      </c>
      <c r="B4" s="43" t="s">
        <v>3</v>
      </c>
      <c r="C4" s="44" t="s">
        <v>39</v>
      </c>
      <c r="D4" s="44" t="s">
        <v>37</v>
      </c>
      <c r="E4" s="44" t="s">
        <v>38</v>
      </c>
      <c r="F4" s="44" t="s">
        <v>40</v>
      </c>
      <c r="G4" s="44" t="s">
        <v>115</v>
      </c>
      <c r="H4" s="44" t="s">
        <v>41</v>
      </c>
      <c r="I4" s="44" t="s">
        <v>161</v>
      </c>
      <c r="J4" s="44" t="s">
        <v>50</v>
      </c>
      <c r="K4" s="44" t="s">
        <v>116</v>
      </c>
      <c r="L4" s="44" t="s">
        <v>117</v>
      </c>
      <c r="M4" s="44" t="s">
        <v>118</v>
      </c>
      <c r="N4" s="44" t="s">
        <v>42</v>
      </c>
      <c r="O4" s="44" t="s">
        <v>43</v>
      </c>
      <c r="P4" s="44" t="s">
        <v>44</v>
      </c>
      <c r="Q4" s="44" t="s">
        <v>45</v>
      </c>
      <c r="R4" s="44" t="s">
        <v>46</v>
      </c>
      <c r="S4" s="44" t="s">
        <v>47</v>
      </c>
      <c r="T4" s="44" t="s">
        <v>48</v>
      </c>
      <c r="U4" s="44" t="s">
        <v>49</v>
      </c>
      <c r="V4" s="44" t="s">
        <v>159</v>
      </c>
      <c r="W4" s="44" t="s">
        <v>377</v>
      </c>
      <c r="X4" s="44" t="s">
        <v>354</v>
      </c>
      <c r="Y4" s="44" t="s">
        <v>355</v>
      </c>
    </row>
    <row r="5" spans="1:64" x14ac:dyDescent="0.3">
      <c r="A5" s="28" t="s">
        <v>374</v>
      </c>
      <c r="B5" s="31">
        <v>22000339</v>
      </c>
      <c r="C5" s="32">
        <v>86.84</v>
      </c>
      <c r="D5" s="39"/>
      <c r="E5" s="37"/>
      <c r="F5" s="75"/>
      <c r="G5" s="37"/>
      <c r="H5" s="32"/>
      <c r="I5" s="32"/>
      <c r="J5" s="37"/>
      <c r="K5" s="37"/>
      <c r="L5" s="37"/>
      <c r="M5" s="39"/>
      <c r="N5" s="30"/>
      <c r="O5" s="30"/>
      <c r="P5" s="30"/>
      <c r="Q5" s="56"/>
      <c r="R5" s="30"/>
      <c r="S5" s="30"/>
      <c r="T5" s="30"/>
      <c r="U5" s="30"/>
      <c r="V5" s="39"/>
      <c r="W5" s="34"/>
      <c r="X5" s="29" t="s">
        <v>384</v>
      </c>
      <c r="Y5" s="29" t="s">
        <v>384</v>
      </c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8" t="s">
        <v>370</v>
      </c>
      <c r="B6" s="31">
        <v>22001256</v>
      </c>
      <c r="C6" s="32">
        <v>87.45</v>
      </c>
      <c r="D6" s="37"/>
      <c r="E6" s="37"/>
      <c r="F6" s="75"/>
      <c r="G6" s="37"/>
      <c r="H6" s="32"/>
      <c r="I6" s="32"/>
      <c r="J6" s="37"/>
      <c r="K6" s="37"/>
      <c r="L6" s="30" t="s">
        <v>380</v>
      </c>
      <c r="M6" s="30" t="s">
        <v>381</v>
      </c>
      <c r="N6" s="30" t="s">
        <v>375</v>
      </c>
      <c r="O6" s="30" t="s">
        <v>382</v>
      </c>
      <c r="P6" s="30" t="s">
        <v>375</v>
      </c>
      <c r="Q6" s="30" t="s">
        <v>383</v>
      </c>
      <c r="R6" s="30" t="s">
        <v>375</v>
      </c>
      <c r="S6" s="30" t="s">
        <v>375</v>
      </c>
      <c r="T6" s="30" t="s">
        <v>383</v>
      </c>
      <c r="U6" s="30" t="s">
        <v>382</v>
      </c>
      <c r="V6" s="37"/>
      <c r="W6" s="34"/>
      <c r="X6" s="137"/>
      <c r="Y6" s="57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8" t="s">
        <v>370</v>
      </c>
      <c r="B7" s="31">
        <v>22001061</v>
      </c>
      <c r="C7" s="32">
        <v>88.68</v>
      </c>
      <c r="D7" s="30"/>
      <c r="E7" s="30"/>
      <c r="F7" s="75"/>
      <c r="G7" s="30"/>
      <c r="H7" s="29"/>
      <c r="I7" s="32"/>
      <c r="J7" s="37"/>
      <c r="K7" s="37"/>
      <c r="L7" s="30" t="s">
        <v>380</v>
      </c>
      <c r="M7" s="30" t="s">
        <v>381</v>
      </c>
      <c r="N7" s="30" t="s">
        <v>375</v>
      </c>
      <c r="O7" s="30" t="s">
        <v>382</v>
      </c>
      <c r="P7" s="30" t="s">
        <v>375</v>
      </c>
      <c r="Q7" s="56">
        <v>5.4100000000000002E-2</v>
      </c>
      <c r="R7" s="30" t="s">
        <v>375</v>
      </c>
      <c r="S7" s="30" t="s">
        <v>375</v>
      </c>
      <c r="T7" s="30" t="s">
        <v>383</v>
      </c>
      <c r="U7" s="30" t="s">
        <v>382</v>
      </c>
      <c r="V7" s="37"/>
      <c r="W7" s="29"/>
      <c r="X7" s="29"/>
      <c r="Y7" s="29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8" t="s">
        <v>370</v>
      </c>
      <c r="B8" s="31">
        <v>22001061</v>
      </c>
      <c r="C8" s="32">
        <v>88.56</v>
      </c>
      <c r="D8" s="30"/>
      <c r="E8" s="30"/>
      <c r="F8" s="75"/>
      <c r="G8" s="30"/>
      <c r="H8" s="29"/>
      <c r="I8" s="32"/>
      <c r="J8" s="37"/>
      <c r="K8" s="37"/>
      <c r="L8" s="30" t="s">
        <v>380</v>
      </c>
      <c r="M8" s="30" t="s">
        <v>381</v>
      </c>
      <c r="N8" s="30" t="s">
        <v>375</v>
      </c>
      <c r="O8" s="30" t="s">
        <v>382</v>
      </c>
      <c r="P8" s="30" t="s">
        <v>375</v>
      </c>
      <c r="Q8" s="56">
        <v>0.33779999999999999</v>
      </c>
      <c r="R8" s="56">
        <v>0.64890000000000003</v>
      </c>
      <c r="S8" s="30" t="s">
        <v>375</v>
      </c>
      <c r="T8" s="30" t="s">
        <v>383</v>
      </c>
      <c r="U8" s="30" t="s">
        <v>382</v>
      </c>
      <c r="V8" s="37"/>
      <c r="W8" s="29"/>
      <c r="X8" s="29"/>
      <c r="Y8" s="29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8" t="s">
        <v>378</v>
      </c>
      <c r="B9" s="31">
        <v>21005539</v>
      </c>
      <c r="C9" s="32">
        <v>91.53</v>
      </c>
      <c r="D9" s="39"/>
      <c r="E9" s="37"/>
      <c r="F9" s="75"/>
      <c r="G9" s="37"/>
      <c r="H9" s="32"/>
      <c r="I9" s="32"/>
      <c r="J9" s="37"/>
      <c r="K9" s="37"/>
      <c r="L9" s="37"/>
      <c r="M9" s="39"/>
      <c r="N9" s="37"/>
      <c r="O9" s="30"/>
      <c r="P9" s="37"/>
      <c r="Q9" s="37"/>
      <c r="R9" s="37"/>
      <c r="S9" s="37"/>
      <c r="T9" s="37"/>
      <c r="U9" s="37"/>
      <c r="V9" s="36">
        <v>16.75</v>
      </c>
      <c r="W9" s="29" t="s">
        <v>379</v>
      </c>
      <c r="X9" s="34"/>
      <c r="Y9" s="57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8" t="s">
        <v>373</v>
      </c>
      <c r="B10" s="31">
        <v>22000704</v>
      </c>
      <c r="C10" s="32">
        <v>87.98</v>
      </c>
      <c r="D10" s="36">
        <v>19.45</v>
      </c>
      <c r="E10" s="35">
        <v>137.80000000000001</v>
      </c>
      <c r="F10" s="36">
        <v>84.85</v>
      </c>
      <c r="G10" s="35">
        <v>303.8</v>
      </c>
      <c r="H10" s="34">
        <v>0.20430000000000001</v>
      </c>
      <c r="I10" s="32">
        <v>0.97799999999999998</v>
      </c>
      <c r="J10" s="39">
        <v>6397</v>
      </c>
      <c r="K10" s="39">
        <v>1491</v>
      </c>
      <c r="L10" s="30"/>
      <c r="M10" s="37"/>
      <c r="N10" s="37"/>
      <c r="O10" s="30"/>
      <c r="P10" s="37"/>
      <c r="Q10" s="56"/>
      <c r="R10" s="37"/>
      <c r="S10" s="37"/>
      <c r="T10" s="30"/>
      <c r="U10" s="30"/>
      <c r="V10" s="39"/>
      <c r="W10" s="29"/>
      <c r="X10" s="29"/>
      <c r="Y10" s="29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58" t="s">
        <v>0</v>
      </c>
      <c r="B11" s="76"/>
      <c r="C11" s="77">
        <f>MIN(C5:C10)</f>
        <v>86.84</v>
      </c>
      <c r="D11" s="78"/>
      <c r="E11" s="78"/>
      <c r="F11" s="78"/>
      <c r="G11" s="78"/>
      <c r="H11" s="78"/>
      <c r="I11" s="77"/>
      <c r="J11" s="77"/>
      <c r="K11" s="77"/>
      <c r="L11" s="77"/>
      <c r="M11" s="77"/>
      <c r="N11" s="77"/>
      <c r="O11" s="77"/>
      <c r="P11" s="77"/>
      <c r="Q11" s="163">
        <f>MIN(Q5:Q10)</f>
        <v>5.4100000000000002E-2</v>
      </c>
      <c r="R11" s="77"/>
      <c r="S11" s="77"/>
      <c r="T11" s="77"/>
      <c r="U11" s="77"/>
      <c r="V11" s="77"/>
      <c r="W11" s="78"/>
      <c r="X11" s="78"/>
      <c r="Y11" s="78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60" t="s">
        <v>1</v>
      </c>
      <c r="B12" s="80"/>
      <c r="C12" s="81">
        <f>MAX(C5:C10)</f>
        <v>91.53</v>
      </c>
      <c r="D12" s="82"/>
      <c r="E12" s="82"/>
      <c r="F12" s="82"/>
      <c r="G12" s="82"/>
      <c r="H12" s="82"/>
      <c r="I12" s="81"/>
      <c r="J12" s="81"/>
      <c r="K12" s="81"/>
      <c r="L12" s="81"/>
      <c r="M12" s="81"/>
      <c r="N12" s="81"/>
      <c r="O12" s="81"/>
      <c r="P12" s="81"/>
      <c r="Q12" s="84">
        <f>MAX(Q5:Q10)</f>
        <v>0.33779999999999999</v>
      </c>
      <c r="R12" s="81"/>
      <c r="S12" s="81"/>
      <c r="T12" s="81"/>
      <c r="U12" s="81"/>
      <c r="V12" s="81"/>
      <c r="W12" s="82"/>
      <c r="X12" s="82"/>
      <c r="Y12" s="8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15" thickBot="1" x14ac:dyDescent="0.35">
      <c r="A13" s="62" t="s">
        <v>2</v>
      </c>
      <c r="B13" s="71"/>
      <c r="C13" s="72">
        <f>MEDIAN(C5:C10)</f>
        <v>88.27000000000001</v>
      </c>
      <c r="D13" s="87"/>
      <c r="E13" s="87"/>
      <c r="F13" s="87"/>
      <c r="G13" s="87"/>
      <c r="H13" s="87"/>
      <c r="I13" s="72"/>
      <c r="J13" s="72"/>
      <c r="K13" s="72"/>
      <c r="L13" s="72"/>
      <c r="M13" s="72"/>
      <c r="N13" s="72"/>
      <c r="O13" s="72"/>
      <c r="P13" s="72"/>
      <c r="Q13" s="88">
        <f>MEDIAN(Q5:Q10)</f>
        <v>0.19595000000000001</v>
      </c>
      <c r="R13" s="72"/>
      <c r="S13" s="72"/>
      <c r="T13" s="72"/>
      <c r="U13" s="72"/>
      <c r="V13" s="72"/>
      <c r="W13" s="87"/>
      <c r="X13" s="87"/>
      <c r="Y13" s="87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U14" s="13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ht="15" thickBot="1" x14ac:dyDescent="0.35"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60" customHeight="1" x14ac:dyDescent="0.3">
      <c r="A16" s="42" t="s">
        <v>5</v>
      </c>
      <c r="B16" s="43" t="s">
        <v>3</v>
      </c>
      <c r="C16" s="44" t="s">
        <v>39</v>
      </c>
      <c r="D16" s="44" t="s">
        <v>37</v>
      </c>
      <c r="E16" s="44" t="s">
        <v>38</v>
      </c>
      <c r="F16" s="44" t="s">
        <v>40</v>
      </c>
      <c r="G16" s="44" t="s">
        <v>115</v>
      </c>
      <c r="H16" s="44" t="s">
        <v>41</v>
      </c>
      <c r="I16" s="44" t="s">
        <v>161</v>
      </c>
      <c r="J16" s="44" t="s">
        <v>50</v>
      </c>
      <c r="K16" s="44" t="s">
        <v>116</v>
      </c>
      <c r="L16" s="44" t="s">
        <v>117</v>
      </c>
      <c r="M16" s="44" t="s">
        <v>118</v>
      </c>
      <c r="N16" s="44" t="s">
        <v>42</v>
      </c>
      <c r="O16" s="44" t="s">
        <v>43</v>
      </c>
      <c r="P16" s="44" t="s">
        <v>44</v>
      </c>
      <c r="Q16" s="44" t="s">
        <v>45</v>
      </c>
      <c r="R16" s="44" t="s">
        <v>46</v>
      </c>
      <c r="S16" s="44" t="s">
        <v>47</v>
      </c>
      <c r="T16" s="44" t="s">
        <v>48</v>
      </c>
      <c r="U16" s="44" t="s">
        <v>49</v>
      </c>
      <c r="V16" s="44" t="s">
        <v>354</v>
      </c>
      <c r="W16" s="44" t="s">
        <v>355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8" t="s">
        <v>386</v>
      </c>
      <c r="B17" s="31">
        <v>22001096</v>
      </c>
      <c r="C17" s="131">
        <v>92.3</v>
      </c>
      <c r="D17" s="32"/>
      <c r="E17" s="36"/>
      <c r="F17" s="35"/>
      <c r="G17" s="35"/>
      <c r="H17" s="56"/>
      <c r="I17" s="38"/>
      <c r="J17" s="39"/>
      <c r="K17" s="39"/>
      <c r="L17" s="30" t="s">
        <v>380</v>
      </c>
      <c r="M17" s="30" t="s">
        <v>381</v>
      </c>
      <c r="N17" s="30" t="s">
        <v>375</v>
      </c>
      <c r="O17" s="30" t="s">
        <v>382</v>
      </c>
      <c r="P17" s="30" t="s">
        <v>375</v>
      </c>
      <c r="Q17" s="141" t="s">
        <v>383</v>
      </c>
      <c r="R17" s="30" t="s">
        <v>375</v>
      </c>
      <c r="S17" s="30" t="s">
        <v>375</v>
      </c>
      <c r="T17" s="30" t="s">
        <v>383</v>
      </c>
      <c r="U17" s="30" t="s">
        <v>382</v>
      </c>
      <c r="V17" s="29"/>
      <c r="W17" s="29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8" t="s">
        <v>386</v>
      </c>
      <c r="B18" s="31">
        <v>22001096</v>
      </c>
      <c r="C18" s="131">
        <v>92.36</v>
      </c>
      <c r="D18" s="32"/>
      <c r="E18" s="36"/>
      <c r="F18" s="35"/>
      <c r="G18" s="35"/>
      <c r="H18" s="56"/>
      <c r="I18" s="38"/>
      <c r="J18" s="39"/>
      <c r="K18" s="39"/>
      <c r="L18" s="30" t="s">
        <v>380</v>
      </c>
      <c r="M18" s="30" t="s">
        <v>381</v>
      </c>
      <c r="N18" s="30" t="s">
        <v>375</v>
      </c>
      <c r="O18" s="30" t="s">
        <v>382</v>
      </c>
      <c r="P18" s="30" t="s">
        <v>375</v>
      </c>
      <c r="Q18" s="141">
        <v>0.13969999999999999</v>
      </c>
      <c r="R18" s="30" t="s">
        <v>375</v>
      </c>
      <c r="S18" s="30" t="s">
        <v>375</v>
      </c>
      <c r="T18" s="30" t="s">
        <v>383</v>
      </c>
      <c r="U18" s="30" t="s">
        <v>382</v>
      </c>
      <c r="V18" s="29"/>
      <c r="W18" s="29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8" t="s">
        <v>389</v>
      </c>
      <c r="B19" s="31">
        <v>22000420</v>
      </c>
      <c r="C19" s="131">
        <v>87.78</v>
      </c>
      <c r="D19" s="32">
        <v>19.899999999999999</v>
      </c>
      <c r="E19" s="36">
        <v>123.1</v>
      </c>
      <c r="F19" s="35">
        <v>124.3</v>
      </c>
      <c r="G19" s="35">
        <v>274.3</v>
      </c>
      <c r="H19" s="56">
        <v>0.30230000000000001</v>
      </c>
      <c r="I19" s="38">
        <v>1.3260000000000001</v>
      </c>
      <c r="J19" s="39">
        <v>8154</v>
      </c>
      <c r="K19" s="39">
        <v>2819</v>
      </c>
      <c r="L19" s="30"/>
      <c r="M19" s="30"/>
      <c r="N19" s="30"/>
      <c r="O19" s="30"/>
      <c r="P19" s="30"/>
      <c r="Q19" s="141"/>
      <c r="R19" s="30"/>
      <c r="S19" s="30"/>
      <c r="T19" s="30"/>
      <c r="U19" s="30"/>
      <c r="V19" s="29"/>
      <c r="W19" s="2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8" t="s">
        <v>390</v>
      </c>
      <c r="B20" s="31">
        <v>22000339</v>
      </c>
      <c r="C20" s="131">
        <v>87.88</v>
      </c>
      <c r="D20" s="32">
        <v>26.51</v>
      </c>
      <c r="E20" s="36">
        <v>124.7</v>
      </c>
      <c r="F20" s="35">
        <v>132.30000000000001</v>
      </c>
      <c r="G20" s="35">
        <v>190.9</v>
      </c>
      <c r="H20" s="56">
        <v>0.2112</v>
      </c>
      <c r="I20" s="38">
        <v>1.421</v>
      </c>
      <c r="J20" s="39">
        <v>9226</v>
      </c>
      <c r="K20" s="39">
        <v>3307</v>
      </c>
      <c r="L20" s="30"/>
      <c r="M20" s="30"/>
      <c r="N20" s="30"/>
      <c r="O20" s="30"/>
      <c r="P20" s="30"/>
      <c r="Q20" s="141"/>
      <c r="R20" s="30"/>
      <c r="S20" s="30"/>
      <c r="T20" s="30"/>
      <c r="U20" s="30"/>
      <c r="V20" s="29"/>
      <c r="W20" s="2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8" t="s">
        <v>388</v>
      </c>
      <c r="B21" s="31">
        <v>22000609</v>
      </c>
      <c r="C21" s="131">
        <v>88.17</v>
      </c>
      <c r="D21" s="32"/>
      <c r="E21" s="36"/>
      <c r="F21" s="35"/>
      <c r="G21" s="35"/>
      <c r="H21" s="56"/>
      <c r="I21" s="38"/>
      <c r="J21" s="39"/>
      <c r="K21" s="39"/>
      <c r="L21" s="30" t="s">
        <v>380</v>
      </c>
      <c r="M21" s="30" t="s">
        <v>381</v>
      </c>
      <c r="N21" s="30" t="s">
        <v>375</v>
      </c>
      <c r="O21" s="30" t="s">
        <v>382</v>
      </c>
      <c r="P21" s="30" t="s">
        <v>375</v>
      </c>
      <c r="Q21" s="30" t="s">
        <v>383</v>
      </c>
      <c r="R21" s="30" t="s">
        <v>375</v>
      </c>
      <c r="S21" s="30" t="s">
        <v>375</v>
      </c>
      <c r="T21" s="30" t="s">
        <v>383</v>
      </c>
      <c r="U21" s="30" t="s">
        <v>382</v>
      </c>
      <c r="V21" s="29"/>
      <c r="W21" s="29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8" t="s">
        <v>388</v>
      </c>
      <c r="B22" s="31">
        <v>22000609</v>
      </c>
      <c r="C22" s="131">
        <v>88.64</v>
      </c>
      <c r="D22" s="32"/>
      <c r="E22" s="36"/>
      <c r="F22" s="35"/>
      <c r="G22" s="35"/>
      <c r="H22" s="56"/>
      <c r="I22" s="38"/>
      <c r="J22" s="39"/>
      <c r="K22" s="39"/>
      <c r="L22" s="30" t="s">
        <v>380</v>
      </c>
      <c r="M22" s="30" t="s">
        <v>381</v>
      </c>
      <c r="N22" s="30" t="s">
        <v>375</v>
      </c>
      <c r="O22" s="30" t="s">
        <v>382</v>
      </c>
      <c r="P22" s="30" t="s">
        <v>375</v>
      </c>
      <c r="Q22" s="141">
        <v>8.6599999999999996E-2</v>
      </c>
      <c r="R22" s="30" t="s">
        <v>375</v>
      </c>
      <c r="S22" s="30" t="s">
        <v>375</v>
      </c>
      <c r="T22" s="30" t="s">
        <v>383</v>
      </c>
      <c r="U22" s="30" t="s">
        <v>382</v>
      </c>
      <c r="V22" s="29"/>
      <c r="W22" s="2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8" t="s">
        <v>385</v>
      </c>
      <c r="B23" s="31">
        <v>22001230</v>
      </c>
      <c r="C23" s="131">
        <v>88.57</v>
      </c>
      <c r="D23" s="32">
        <v>3.7250000000000001</v>
      </c>
      <c r="E23" s="36">
        <v>80.73</v>
      </c>
      <c r="F23" s="35">
        <v>76.7</v>
      </c>
      <c r="G23" s="35">
        <v>182.8</v>
      </c>
      <c r="H23" s="56">
        <v>0.1429</v>
      </c>
      <c r="I23" s="38">
        <v>1.8149999999999999</v>
      </c>
      <c r="J23" s="39">
        <v>8833</v>
      </c>
      <c r="K23" s="39">
        <v>1707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29"/>
      <c r="W23" s="29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8" t="s">
        <v>385</v>
      </c>
      <c r="B24" s="31">
        <v>22000241</v>
      </c>
      <c r="C24" s="131">
        <v>90.23</v>
      </c>
      <c r="D24" s="32"/>
      <c r="E24" s="36"/>
      <c r="F24" s="35"/>
      <c r="G24" s="35"/>
      <c r="H24" s="56"/>
      <c r="I24" s="38"/>
      <c r="J24" s="39"/>
      <c r="K24" s="39"/>
      <c r="L24" s="30"/>
      <c r="M24" s="30"/>
      <c r="N24" s="30"/>
      <c r="O24" s="30"/>
      <c r="P24" s="30"/>
      <c r="Q24" s="141"/>
      <c r="R24" s="30"/>
      <c r="S24" s="30"/>
      <c r="T24" s="30"/>
      <c r="U24" s="30"/>
      <c r="V24" s="29" t="s">
        <v>384</v>
      </c>
      <c r="W24" s="29" t="s">
        <v>384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8" t="s">
        <v>385</v>
      </c>
      <c r="B25" s="31">
        <v>22000241</v>
      </c>
      <c r="C25" s="131">
        <v>90.68</v>
      </c>
      <c r="D25" s="32">
        <v>15.7</v>
      </c>
      <c r="E25" s="36">
        <v>98.43</v>
      </c>
      <c r="F25" s="35">
        <v>119</v>
      </c>
      <c r="G25" s="35">
        <v>284.7</v>
      </c>
      <c r="H25" s="56">
        <v>0.23769999999999999</v>
      </c>
      <c r="I25" s="38">
        <v>1.5029999999999999</v>
      </c>
      <c r="J25" s="39">
        <v>10770</v>
      </c>
      <c r="K25" s="39">
        <v>3166</v>
      </c>
      <c r="L25" s="30"/>
      <c r="M25" s="30"/>
      <c r="N25" s="30"/>
      <c r="O25" s="30"/>
      <c r="P25" s="30"/>
      <c r="Q25" s="141"/>
      <c r="R25" s="30"/>
      <c r="S25" s="30"/>
      <c r="T25" s="30"/>
      <c r="U25" s="30"/>
      <c r="V25" s="29"/>
      <c r="W25" s="29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58" t="s">
        <v>0</v>
      </c>
      <c r="B26" s="76"/>
      <c r="C26" s="77">
        <f t="shared" ref="C26:K26" si="0">MIN(C17:C25)</f>
        <v>87.78</v>
      </c>
      <c r="D26" s="79">
        <f t="shared" si="0"/>
        <v>3.7250000000000001</v>
      </c>
      <c r="E26" s="79">
        <f t="shared" si="0"/>
        <v>80.73</v>
      </c>
      <c r="F26" s="222">
        <f t="shared" si="0"/>
        <v>76.7</v>
      </c>
      <c r="G26" s="222">
        <f t="shared" si="0"/>
        <v>182.8</v>
      </c>
      <c r="H26" s="163">
        <f t="shared" si="0"/>
        <v>0.1429</v>
      </c>
      <c r="I26" s="90">
        <f t="shared" si="0"/>
        <v>1.3260000000000001</v>
      </c>
      <c r="J26" s="76">
        <f t="shared" si="0"/>
        <v>8154</v>
      </c>
      <c r="K26" s="76">
        <f t="shared" si="0"/>
        <v>1707</v>
      </c>
      <c r="L26" s="169"/>
      <c r="M26" s="133"/>
      <c r="N26" s="133"/>
      <c r="O26" s="133"/>
      <c r="P26" s="133"/>
      <c r="Q26" s="78">
        <f t="shared" ref="Q26" si="1">MIN(Q17:Q25)</f>
        <v>8.6599999999999996E-2</v>
      </c>
      <c r="R26" s="133"/>
      <c r="S26" s="133"/>
      <c r="T26" s="133"/>
      <c r="U26" s="133"/>
      <c r="V26" s="77"/>
      <c r="W26" s="77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60" t="s">
        <v>1</v>
      </c>
      <c r="B27" s="80"/>
      <c r="C27" s="85">
        <f t="shared" ref="C27:K27" si="2">MAX(C17:C25)</f>
        <v>92.36</v>
      </c>
      <c r="D27" s="85">
        <f t="shared" si="2"/>
        <v>26.51</v>
      </c>
      <c r="E27" s="85">
        <f t="shared" si="2"/>
        <v>124.7</v>
      </c>
      <c r="F27" s="86">
        <f t="shared" si="2"/>
        <v>132.30000000000001</v>
      </c>
      <c r="G27" s="86">
        <f t="shared" si="2"/>
        <v>284.7</v>
      </c>
      <c r="H27" s="84">
        <f t="shared" si="2"/>
        <v>0.30230000000000001</v>
      </c>
      <c r="I27" s="92">
        <f t="shared" si="2"/>
        <v>1.8149999999999999</v>
      </c>
      <c r="J27" s="80">
        <f t="shared" si="2"/>
        <v>10770</v>
      </c>
      <c r="K27" s="80">
        <f t="shared" si="2"/>
        <v>3307</v>
      </c>
      <c r="L27" s="170"/>
      <c r="M27" s="135"/>
      <c r="N27" s="135"/>
      <c r="O27" s="135"/>
      <c r="P27" s="135"/>
      <c r="Q27" s="82">
        <f t="shared" ref="Q27" si="3">MAX(Q17:Q25)</f>
        <v>0.13969999999999999</v>
      </c>
      <c r="R27" s="135"/>
      <c r="S27" s="135"/>
      <c r="T27" s="135"/>
      <c r="U27" s="135"/>
      <c r="V27" s="85"/>
      <c r="W27" s="85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ht="15" thickBot="1" x14ac:dyDescent="0.35">
      <c r="A28" s="62" t="s">
        <v>2</v>
      </c>
      <c r="B28" s="71"/>
      <c r="C28" s="89">
        <f t="shared" ref="C28:K28" si="4">MEDIAN(C17:C25)</f>
        <v>88.64</v>
      </c>
      <c r="D28" s="89">
        <f t="shared" si="4"/>
        <v>17.799999999999997</v>
      </c>
      <c r="E28" s="89">
        <f t="shared" si="4"/>
        <v>110.765</v>
      </c>
      <c r="F28" s="138">
        <f t="shared" si="4"/>
        <v>121.65</v>
      </c>
      <c r="G28" s="138">
        <f t="shared" si="4"/>
        <v>232.60000000000002</v>
      </c>
      <c r="H28" s="88">
        <f t="shared" si="4"/>
        <v>0.22444999999999998</v>
      </c>
      <c r="I28" s="93">
        <f t="shared" si="4"/>
        <v>1.462</v>
      </c>
      <c r="J28" s="223">
        <f t="shared" si="4"/>
        <v>9029.5</v>
      </c>
      <c r="K28" s="223">
        <f t="shared" si="4"/>
        <v>2992.5</v>
      </c>
      <c r="L28" s="171"/>
      <c r="M28" s="136"/>
      <c r="N28" s="136"/>
      <c r="O28" s="136"/>
      <c r="P28" s="136"/>
      <c r="Q28" s="87">
        <f t="shared" ref="Q28" si="5">MEDIAN(Q17:Q25)</f>
        <v>0.11315</v>
      </c>
      <c r="R28" s="136"/>
      <c r="S28" s="136"/>
      <c r="T28" s="136"/>
      <c r="U28" s="136"/>
      <c r="V28" s="89"/>
      <c r="W28" s="89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2"/>
      <c r="B29" s="17"/>
      <c r="C29" s="14"/>
      <c r="D29"/>
      <c r="E29"/>
      <c r="F29"/>
      <c r="G29"/>
      <c r="H29" s="221"/>
      <c r="I29"/>
      <c r="J29" s="1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15" thickBot="1" x14ac:dyDescent="0.35">
      <c r="BB30"/>
      <c r="BC30"/>
      <c r="BD30"/>
      <c r="BE30"/>
      <c r="BF30"/>
      <c r="BG30"/>
      <c r="BH30"/>
      <c r="BI30"/>
      <c r="BJ30"/>
      <c r="BK30"/>
      <c r="BL30"/>
    </row>
    <row r="31" spans="1:64" ht="60" customHeight="1" x14ac:dyDescent="0.3">
      <c r="A31" s="68" t="s">
        <v>4</v>
      </c>
      <c r="B31" s="43" t="s">
        <v>3</v>
      </c>
      <c r="C31" s="44" t="s">
        <v>39</v>
      </c>
      <c r="D31" s="44" t="s">
        <v>117</v>
      </c>
      <c r="E31" s="44" t="s">
        <v>118</v>
      </c>
      <c r="F31" s="44" t="s">
        <v>42</v>
      </c>
      <c r="G31" s="44" t="s">
        <v>43</v>
      </c>
      <c r="H31" s="44" t="s">
        <v>44</v>
      </c>
      <c r="I31" s="44" t="s">
        <v>45</v>
      </c>
      <c r="J31" s="44" t="s">
        <v>46</v>
      </c>
      <c r="K31" s="44" t="s">
        <v>47</v>
      </c>
      <c r="L31" s="44" t="s">
        <v>48</v>
      </c>
      <c r="M31" s="44" t="s">
        <v>49</v>
      </c>
      <c r="N31" s="44" t="s">
        <v>81</v>
      </c>
      <c r="O31" s="44" t="s">
        <v>82</v>
      </c>
      <c r="P31" s="44" t="s">
        <v>357</v>
      </c>
      <c r="Q31" s="44" t="s">
        <v>358</v>
      </c>
      <c r="R31" s="44" t="s">
        <v>359</v>
      </c>
      <c r="S31" s="44" t="s">
        <v>360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8" t="s">
        <v>392</v>
      </c>
      <c r="B32" s="31">
        <v>22000982</v>
      </c>
      <c r="C32" s="36">
        <v>90.45</v>
      </c>
      <c r="D32" s="30" t="s">
        <v>380</v>
      </c>
      <c r="E32" s="30" t="s">
        <v>381</v>
      </c>
      <c r="F32" s="30" t="s">
        <v>375</v>
      </c>
      <c r="G32" s="30" t="s">
        <v>382</v>
      </c>
      <c r="H32" s="30" t="s">
        <v>375</v>
      </c>
      <c r="I32" s="30" t="s">
        <v>383</v>
      </c>
      <c r="J32" s="30" t="s">
        <v>375</v>
      </c>
      <c r="K32" s="30" t="s">
        <v>375</v>
      </c>
      <c r="L32" s="30" t="s">
        <v>383</v>
      </c>
      <c r="M32" s="30" t="s">
        <v>382</v>
      </c>
      <c r="N32" s="37"/>
      <c r="O32" s="37"/>
      <c r="P32" s="37"/>
      <c r="Q32" s="37"/>
      <c r="R32" s="37"/>
      <c r="S32" s="37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28" t="s">
        <v>392</v>
      </c>
      <c r="B33" s="31">
        <v>22000959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 t="s">
        <v>393</v>
      </c>
      <c r="O33" s="30" t="s">
        <v>393</v>
      </c>
      <c r="P33" s="37"/>
      <c r="Q33" s="37"/>
      <c r="R33" s="37"/>
      <c r="S33" s="37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28" t="s">
        <v>392</v>
      </c>
      <c r="B34" s="31">
        <v>22000995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 t="s">
        <v>393</v>
      </c>
      <c r="O34" s="30" t="s">
        <v>393</v>
      </c>
      <c r="P34" s="37"/>
      <c r="Q34" s="37"/>
      <c r="R34" s="37"/>
      <c r="S34" s="37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28" t="s">
        <v>392</v>
      </c>
      <c r="B35" s="31">
        <v>22000958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 t="s">
        <v>393</v>
      </c>
      <c r="O35" s="30" t="s">
        <v>393</v>
      </c>
      <c r="P35" s="37"/>
      <c r="Q35" s="37"/>
      <c r="R35" s="37"/>
      <c r="S35" s="37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8" t="s">
        <v>392</v>
      </c>
      <c r="B36" s="31">
        <v>22000549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 t="s">
        <v>393</v>
      </c>
      <c r="O36" s="30" t="s">
        <v>393</v>
      </c>
      <c r="P36" s="37"/>
      <c r="Q36" s="37"/>
      <c r="R36" s="37"/>
      <c r="S36" s="37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8" t="s">
        <v>392</v>
      </c>
      <c r="B37" s="31">
        <v>22000170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7"/>
      <c r="O37" s="37"/>
      <c r="P37" s="30" t="s">
        <v>396</v>
      </c>
      <c r="Q37" s="30" t="s">
        <v>397</v>
      </c>
      <c r="R37" s="30" t="s">
        <v>398</v>
      </c>
      <c r="S37" s="30" t="s">
        <v>399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28" t="s">
        <v>395</v>
      </c>
      <c r="B38" s="31">
        <v>22000700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 t="s">
        <v>393</v>
      </c>
      <c r="O38" s="30" t="s">
        <v>393</v>
      </c>
      <c r="P38" s="37"/>
      <c r="Q38" s="37"/>
      <c r="R38" s="37"/>
      <c r="S38" s="37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8" t="s">
        <v>394</v>
      </c>
      <c r="B39" s="31">
        <v>22001065</v>
      </c>
      <c r="C39" s="30"/>
      <c r="D39" s="75"/>
      <c r="E39" s="30"/>
      <c r="F39" s="30"/>
      <c r="G39" s="30"/>
      <c r="H39" s="30"/>
      <c r="I39" s="38"/>
      <c r="J39" s="30"/>
      <c r="K39" s="37"/>
      <c r="L39" s="37"/>
      <c r="M39" s="30"/>
      <c r="N39" s="30" t="s">
        <v>393</v>
      </c>
      <c r="O39" s="30" t="s">
        <v>393</v>
      </c>
      <c r="P39" s="37"/>
      <c r="Q39" s="37"/>
      <c r="R39" s="37"/>
      <c r="S39" s="30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58" t="s">
        <v>0</v>
      </c>
      <c r="B40" s="76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90"/>
      <c r="O40" s="163"/>
      <c r="P40" s="90"/>
      <c r="Q40" s="79"/>
      <c r="R40" s="79"/>
      <c r="S40" s="79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60" t="s">
        <v>1</v>
      </c>
      <c r="B41" s="80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2"/>
      <c r="O41" s="84"/>
      <c r="P41" s="92"/>
      <c r="Q41" s="86"/>
      <c r="R41" s="86"/>
      <c r="S41" s="86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ht="15" thickBot="1" x14ac:dyDescent="0.35">
      <c r="A42" s="62" t="s">
        <v>2</v>
      </c>
      <c r="B42" s="71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93"/>
      <c r="O42" s="88"/>
      <c r="P42" s="93"/>
      <c r="Q42" s="138"/>
      <c r="R42" s="138"/>
      <c r="S42" s="138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x14ac:dyDescent="0.3"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ht="15" thickBot="1" x14ac:dyDescent="0.35">
      <c r="BC44"/>
      <c r="BD44"/>
      <c r="BE44"/>
      <c r="BF44"/>
      <c r="BG44"/>
      <c r="BH44"/>
      <c r="BI44"/>
      <c r="BJ44"/>
      <c r="BK44"/>
      <c r="BL44"/>
    </row>
    <row r="45" spans="1:64" ht="60" customHeight="1" x14ac:dyDescent="0.3">
      <c r="A45" s="68" t="s">
        <v>79</v>
      </c>
      <c r="B45" s="43" t="s">
        <v>3</v>
      </c>
      <c r="C45" s="44" t="s">
        <v>39</v>
      </c>
      <c r="D45" s="44" t="s">
        <v>37</v>
      </c>
      <c r="E45" s="44" t="s">
        <v>38</v>
      </c>
      <c r="F45" s="44" t="s">
        <v>40</v>
      </c>
      <c r="G45" s="44" t="s">
        <v>115</v>
      </c>
      <c r="H45" s="44" t="s">
        <v>119</v>
      </c>
      <c r="I45" s="44" t="s">
        <v>41</v>
      </c>
      <c r="J45" s="44" t="s">
        <v>161</v>
      </c>
      <c r="K45" s="44" t="s">
        <v>50</v>
      </c>
      <c r="L45" s="44" t="s">
        <v>116</v>
      </c>
      <c r="M45" s="44" t="s">
        <v>117</v>
      </c>
      <c r="N45" s="44" t="s">
        <v>118</v>
      </c>
      <c r="O45" s="44" t="s">
        <v>42</v>
      </c>
      <c r="P45" s="44" t="s">
        <v>43</v>
      </c>
      <c r="Q45" s="44" t="s">
        <v>44</v>
      </c>
      <c r="R45" s="44" t="s">
        <v>45</v>
      </c>
      <c r="S45" s="44" t="s">
        <v>46</v>
      </c>
      <c r="T45" s="44" t="s">
        <v>47</v>
      </c>
      <c r="U45" s="44" t="s">
        <v>48</v>
      </c>
      <c r="V45" s="44" t="s">
        <v>49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28" t="s">
        <v>402</v>
      </c>
      <c r="B46" s="31">
        <v>22001172</v>
      </c>
      <c r="C46" s="32">
        <v>91.01</v>
      </c>
      <c r="D46" s="36">
        <v>18.93</v>
      </c>
      <c r="E46" s="36">
        <v>89.58</v>
      </c>
      <c r="F46" s="36">
        <v>86.1</v>
      </c>
      <c r="G46" s="35">
        <v>361.8</v>
      </c>
      <c r="H46" s="38">
        <v>1.1859999999999999</v>
      </c>
      <c r="I46" s="56">
        <v>0.1754</v>
      </c>
      <c r="J46" s="56">
        <v>0.92090000000000005</v>
      </c>
      <c r="K46" s="39">
        <v>11600</v>
      </c>
      <c r="L46" s="39">
        <v>2268</v>
      </c>
      <c r="M46" s="39"/>
      <c r="N46" s="39"/>
      <c r="O46" s="39"/>
      <c r="P46" s="39"/>
      <c r="Q46" s="39"/>
      <c r="R46" s="39"/>
      <c r="S46" s="39"/>
      <c r="T46" s="39"/>
      <c r="U46" s="39"/>
      <c r="V46" s="39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28" t="s">
        <v>402</v>
      </c>
      <c r="B47" s="31">
        <v>22001172</v>
      </c>
      <c r="C47" s="32">
        <v>90.66</v>
      </c>
      <c r="D47" s="30"/>
      <c r="E47" s="30"/>
      <c r="F47" s="30"/>
      <c r="G47" s="30"/>
      <c r="H47" s="30"/>
      <c r="I47" s="56"/>
      <c r="J47" s="30"/>
      <c r="K47" s="30"/>
      <c r="L47" s="30"/>
      <c r="M47" s="30" t="s">
        <v>380</v>
      </c>
      <c r="N47" s="30" t="s">
        <v>381</v>
      </c>
      <c r="O47" s="30" t="s">
        <v>375</v>
      </c>
      <c r="P47" s="30" t="s">
        <v>382</v>
      </c>
      <c r="Q47" s="30" t="s">
        <v>375</v>
      </c>
      <c r="R47" s="30" t="s">
        <v>383</v>
      </c>
      <c r="S47" s="30" t="s">
        <v>375</v>
      </c>
      <c r="T47" s="30" t="s">
        <v>375</v>
      </c>
      <c r="U47" s="30" t="s">
        <v>383</v>
      </c>
      <c r="V47" s="30" t="s">
        <v>382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58" t="s">
        <v>0</v>
      </c>
      <c r="B48" s="76"/>
      <c r="C48" s="79">
        <f>MIN(C46:C47)</f>
        <v>90.66</v>
      </c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x14ac:dyDescent="0.3">
      <c r="A49" s="60" t="s">
        <v>1</v>
      </c>
      <c r="B49" s="80"/>
      <c r="C49" s="85">
        <f>MAX(C46:C47)</f>
        <v>91.01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ht="15" thickBot="1" x14ac:dyDescent="0.35">
      <c r="A50" s="62" t="s">
        <v>2</v>
      </c>
      <c r="B50" s="71"/>
      <c r="C50" s="89">
        <f>MEDIAN(C46:C47)</f>
        <v>90.835000000000008</v>
      </c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x14ac:dyDescent="0.3"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ht="15" thickBot="1" x14ac:dyDescent="0.35">
      <c r="BC52"/>
      <c r="BD52"/>
      <c r="BE52"/>
      <c r="BF52"/>
      <c r="BG52"/>
      <c r="BH52"/>
      <c r="BI52"/>
      <c r="BJ52"/>
      <c r="BK52"/>
      <c r="BL52"/>
    </row>
    <row r="53" spans="1:64" ht="60" customHeight="1" x14ac:dyDescent="0.3">
      <c r="A53" s="68" t="s">
        <v>160</v>
      </c>
      <c r="B53" s="43" t="s">
        <v>3</v>
      </c>
      <c r="C53" s="44" t="s">
        <v>55</v>
      </c>
      <c r="D53" s="44" t="s">
        <v>159</v>
      </c>
      <c r="E53" s="44" t="s">
        <v>377</v>
      </c>
      <c r="F53" s="44" t="s">
        <v>357</v>
      </c>
      <c r="G53" s="44" t="s">
        <v>358</v>
      </c>
      <c r="H53" s="44" t="s">
        <v>359</v>
      </c>
      <c r="I53" s="44" t="s">
        <v>360</v>
      </c>
      <c r="J53" s="44" t="s">
        <v>406</v>
      </c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x14ac:dyDescent="0.3">
      <c r="A54" s="28" t="s">
        <v>403</v>
      </c>
      <c r="B54" s="31">
        <v>21005539</v>
      </c>
      <c r="C54" s="32">
        <v>93.33</v>
      </c>
      <c r="D54" s="34">
        <v>395.5</v>
      </c>
      <c r="E54" s="29" t="s">
        <v>379</v>
      </c>
      <c r="F54" s="29"/>
      <c r="G54" s="29"/>
      <c r="H54" s="29"/>
      <c r="I54" s="30"/>
      <c r="J54" s="31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x14ac:dyDescent="0.3">
      <c r="A55" s="28" t="s">
        <v>403</v>
      </c>
      <c r="B55" s="31">
        <v>22000204</v>
      </c>
      <c r="C55" s="31"/>
      <c r="D55" s="31"/>
      <c r="E55" s="33"/>
      <c r="F55" s="29" t="s">
        <v>405</v>
      </c>
      <c r="G55" s="33">
        <v>0.19700000000000001</v>
      </c>
      <c r="H55" s="41">
        <v>7.3700000000000002E-2</v>
      </c>
      <c r="I55" s="38">
        <v>0.27100000000000002</v>
      </c>
      <c r="J55" s="33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x14ac:dyDescent="0.3">
      <c r="A56" s="28" t="s">
        <v>404</v>
      </c>
      <c r="B56" s="31">
        <v>22001296</v>
      </c>
      <c r="C56" s="31"/>
      <c r="D56" s="31"/>
      <c r="E56" s="29"/>
      <c r="F56" s="29"/>
      <c r="G56" s="32"/>
      <c r="H56" s="32"/>
      <c r="I56" s="36"/>
      <c r="J56" s="33">
        <v>0.29699999999999999</v>
      </c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x14ac:dyDescent="0.3">
      <c r="A57" s="28" t="s">
        <v>404</v>
      </c>
      <c r="B57" s="31">
        <v>22001296</v>
      </c>
      <c r="C57" s="31"/>
      <c r="D57" s="31"/>
      <c r="E57" s="33"/>
      <c r="F57" s="29"/>
      <c r="G57" s="29"/>
      <c r="H57" s="32"/>
      <c r="I57" s="30"/>
      <c r="J57" s="33">
        <v>0.28499999999999998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58" s="58" t="s">
        <v>0</v>
      </c>
      <c r="B58" s="69"/>
      <c r="C58" s="69"/>
      <c r="D58" s="69"/>
      <c r="E58" s="167"/>
      <c r="F58" s="167"/>
      <c r="G58" s="167"/>
      <c r="H58" s="167"/>
      <c r="I58" s="199"/>
      <c r="J58" s="199">
        <f>MIN(J54:J57)</f>
        <v>0.28499999999999998</v>
      </c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60" t="s">
        <v>1</v>
      </c>
      <c r="B59" s="70"/>
      <c r="C59" s="70"/>
      <c r="D59" s="70"/>
      <c r="E59" s="180"/>
      <c r="F59" s="180"/>
      <c r="G59" s="180"/>
      <c r="H59" s="180"/>
      <c r="I59" s="200"/>
      <c r="J59" s="200">
        <f>MAX(J54:J57)</f>
        <v>0.29699999999999999</v>
      </c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ht="15" thickBot="1" x14ac:dyDescent="0.35">
      <c r="A60" s="62" t="s">
        <v>2</v>
      </c>
      <c r="B60" s="71"/>
      <c r="C60" s="71"/>
      <c r="D60" s="71"/>
      <c r="E60" s="168"/>
      <c r="F60" s="168"/>
      <c r="G60" s="168"/>
      <c r="H60" s="168"/>
      <c r="I60" s="201"/>
      <c r="J60" s="201">
        <f>MEDIAN(J54:J57)</f>
        <v>0.29099999999999998</v>
      </c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x14ac:dyDescent="0.3">
      <c r="BC61"/>
      <c r="BD61"/>
      <c r="BE61"/>
      <c r="BF61"/>
      <c r="BG61"/>
      <c r="BH61"/>
      <c r="BI61"/>
      <c r="BJ61"/>
      <c r="BK61"/>
      <c r="BL61"/>
    </row>
    <row r="62" spans="1:64" ht="15" thickBot="1" x14ac:dyDescent="0.35">
      <c r="BB62"/>
      <c r="BC62"/>
      <c r="BD62"/>
      <c r="BE62"/>
      <c r="BF62"/>
      <c r="BG62"/>
      <c r="BH62"/>
      <c r="BI62"/>
      <c r="BJ62"/>
      <c r="BK62"/>
      <c r="BL62"/>
    </row>
    <row r="63" spans="1:64" s="5" customFormat="1" ht="60" customHeight="1" x14ac:dyDescent="0.3">
      <c r="A63" s="68" t="s">
        <v>7</v>
      </c>
      <c r="B63" s="43" t="s">
        <v>3</v>
      </c>
      <c r="C63" s="44" t="s">
        <v>39</v>
      </c>
      <c r="D63" s="44" t="s">
        <v>51</v>
      </c>
      <c r="E63" s="44" t="s">
        <v>52</v>
      </c>
      <c r="F63" s="44" t="s">
        <v>53</v>
      </c>
      <c r="G63" s="44" t="s">
        <v>54</v>
      </c>
      <c r="H63" s="44" t="s">
        <v>162</v>
      </c>
      <c r="I63" s="44" t="s">
        <v>357</v>
      </c>
      <c r="J63" s="44" t="s">
        <v>358</v>
      </c>
      <c r="K63" s="44" t="s">
        <v>359</v>
      </c>
      <c r="L63" s="44" t="s">
        <v>360</v>
      </c>
    </row>
    <row r="64" spans="1:64" x14ac:dyDescent="0.3">
      <c r="A64" s="28" t="s">
        <v>408</v>
      </c>
      <c r="B64" s="31">
        <v>22001418</v>
      </c>
      <c r="C64" s="32">
        <v>95.47</v>
      </c>
      <c r="D64" s="31" t="s">
        <v>376</v>
      </c>
      <c r="E64" s="41">
        <v>0.12280000000000001</v>
      </c>
      <c r="F64" s="231">
        <v>1.8140000000000001E-3</v>
      </c>
      <c r="G64" s="31" t="s">
        <v>382</v>
      </c>
      <c r="H64" s="33">
        <v>0.55900000000000005</v>
      </c>
      <c r="I64" s="33"/>
      <c r="J64" s="41"/>
      <c r="K64" s="40"/>
      <c r="L64" s="41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248" x14ac:dyDescent="0.3">
      <c r="A65" s="28" t="s">
        <v>409</v>
      </c>
      <c r="B65" s="31">
        <v>22000712</v>
      </c>
      <c r="C65" s="32">
        <v>99.6</v>
      </c>
      <c r="D65" s="31" t="s">
        <v>376</v>
      </c>
      <c r="E65" s="31" t="s">
        <v>382</v>
      </c>
      <c r="F65" s="231">
        <v>4.7600000000000003E-3</v>
      </c>
      <c r="G65" s="40">
        <v>2.1569999999999999E-2</v>
      </c>
      <c r="H65" s="31" t="s">
        <v>410</v>
      </c>
      <c r="I65" s="33"/>
      <c r="J65" s="41"/>
      <c r="K65" s="40"/>
      <c r="L65" s="41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248" x14ac:dyDescent="0.3">
      <c r="A66" s="28" t="s">
        <v>413</v>
      </c>
      <c r="B66" s="31">
        <v>22000122</v>
      </c>
      <c r="C66" s="31"/>
      <c r="D66" s="31"/>
      <c r="E66" s="31"/>
      <c r="F66" s="31"/>
      <c r="G66" s="31"/>
      <c r="H66" s="31"/>
      <c r="I66" s="29" t="s">
        <v>405</v>
      </c>
      <c r="J66" s="33">
        <v>0.26700000000000002</v>
      </c>
      <c r="K66" s="41">
        <v>1.2E-2</v>
      </c>
      <c r="L66" s="33">
        <v>0.27900000000000003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248" x14ac:dyDescent="0.3">
      <c r="A67" s="28" t="s">
        <v>414</v>
      </c>
      <c r="B67" s="31">
        <v>22000122</v>
      </c>
      <c r="C67" s="31"/>
      <c r="D67" s="31"/>
      <c r="E67" s="31"/>
      <c r="F67" s="31"/>
      <c r="G67" s="31"/>
      <c r="H67" s="31"/>
      <c r="I67" s="29" t="s">
        <v>405</v>
      </c>
      <c r="J67" s="33">
        <v>0.20100000000000001</v>
      </c>
      <c r="K67" s="41">
        <v>1.15E-2</v>
      </c>
      <c r="L67" s="33">
        <v>0.21199999999999999</v>
      </c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248" x14ac:dyDescent="0.3">
      <c r="A68" s="28" t="s">
        <v>411</v>
      </c>
      <c r="B68" s="31">
        <v>22000294</v>
      </c>
      <c r="C68" s="31"/>
      <c r="D68" s="31"/>
      <c r="E68" s="31"/>
      <c r="F68" s="31"/>
      <c r="G68" s="31"/>
      <c r="H68" s="31"/>
      <c r="I68" s="29" t="s">
        <v>405</v>
      </c>
      <c r="J68" s="29" t="s">
        <v>412</v>
      </c>
      <c r="K68" s="41">
        <v>1.17E-2</v>
      </c>
      <c r="L68" s="33">
        <v>0.19800000000000001</v>
      </c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248" x14ac:dyDescent="0.3">
      <c r="A69" s="58" t="s">
        <v>0</v>
      </c>
      <c r="B69" s="76"/>
      <c r="C69" s="79">
        <f>MIN(C64:C68)</f>
        <v>95.47</v>
      </c>
      <c r="D69" s="79"/>
      <c r="E69" s="79"/>
      <c r="F69" s="218">
        <f t="shared" ref="F69" si="6">MIN(F64:F68)</f>
        <v>1.8140000000000001E-3</v>
      </c>
      <c r="G69" s="79"/>
      <c r="H69" s="79"/>
      <c r="I69" s="79"/>
      <c r="J69" s="79"/>
      <c r="K69" s="79"/>
      <c r="L69" s="79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BG69"/>
      <c r="BH69"/>
      <c r="BI69"/>
      <c r="BJ69"/>
      <c r="BK69"/>
      <c r="BL69"/>
    </row>
    <row r="70" spans="1:248" x14ac:dyDescent="0.3">
      <c r="A70" s="60" t="s">
        <v>1</v>
      </c>
      <c r="B70" s="80"/>
      <c r="C70" s="85">
        <f>MAX(C64:C68)</f>
        <v>99.6</v>
      </c>
      <c r="D70" s="85"/>
      <c r="E70" s="85"/>
      <c r="F70" s="219">
        <f t="shared" ref="F70" si="7">MAX(F64:F68)</f>
        <v>4.7600000000000003E-3</v>
      </c>
      <c r="G70" s="85"/>
      <c r="H70" s="85"/>
      <c r="I70" s="85"/>
      <c r="J70" s="85"/>
      <c r="K70" s="85"/>
      <c r="L70" s="85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BG70"/>
      <c r="BH70"/>
      <c r="BI70"/>
      <c r="BJ70"/>
      <c r="BK70"/>
      <c r="BL70"/>
    </row>
    <row r="71" spans="1:248" ht="15" thickBot="1" x14ac:dyDescent="0.35">
      <c r="A71" s="62" t="s">
        <v>2</v>
      </c>
      <c r="B71" s="71"/>
      <c r="C71" s="89">
        <f>MEDIAN(C64:C68)</f>
        <v>97.534999999999997</v>
      </c>
      <c r="D71" s="89"/>
      <c r="E71" s="89"/>
      <c r="F71" s="220">
        <f t="shared" ref="F71" si="8">MEDIAN(F64:F68)</f>
        <v>3.287E-3</v>
      </c>
      <c r="G71" s="89"/>
      <c r="H71" s="89"/>
      <c r="I71" s="89"/>
      <c r="J71" s="89"/>
      <c r="K71" s="89"/>
      <c r="L71" s="89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BG71"/>
      <c r="BH71"/>
      <c r="BI71"/>
      <c r="BJ71"/>
      <c r="BK71"/>
      <c r="BL71"/>
    </row>
    <row r="72" spans="1:248" x14ac:dyDescent="0.3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</row>
    <row r="73" spans="1:248" ht="15" thickBot="1" x14ac:dyDescent="0.35">
      <c r="A73" s="18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BI73"/>
      <c r="BJ73"/>
      <c r="BK73"/>
      <c r="BL73"/>
    </row>
    <row r="74" spans="1:248" s="2" customFormat="1" ht="60" customHeight="1" x14ac:dyDescent="0.3">
      <c r="A74" s="42" t="s">
        <v>75</v>
      </c>
      <c r="B74" s="43" t="s">
        <v>3</v>
      </c>
      <c r="C74" s="44" t="s">
        <v>39</v>
      </c>
      <c r="D74" s="44" t="s">
        <v>165</v>
      </c>
      <c r="E74" s="45" t="s">
        <v>56</v>
      </c>
      <c r="F74" s="44" t="s">
        <v>57</v>
      </c>
      <c r="G74" s="44" t="s">
        <v>166</v>
      </c>
      <c r="H74" s="44" t="s">
        <v>167</v>
      </c>
      <c r="I74" s="44" t="s">
        <v>168</v>
      </c>
      <c r="J74" s="44" t="s">
        <v>169</v>
      </c>
      <c r="K74" s="44" t="s">
        <v>170</v>
      </c>
      <c r="L74" s="44" t="s">
        <v>171</v>
      </c>
      <c r="M74" s="44" t="s">
        <v>172</v>
      </c>
      <c r="N74" s="44" t="s">
        <v>173</v>
      </c>
      <c r="O74" s="44" t="s">
        <v>174</v>
      </c>
      <c r="P74" s="44" t="s">
        <v>175</v>
      </c>
      <c r="Q74" s="44" t="s">
        <v>176</v>
      </c>
      <c r="R74" s="44" t="s">
        <v>177</v>
      </c>
      <c r="S74" s="44" t="s">
        <v>178</v>
      </c>
      <c r="T74" s="44" t="s">
        <v>179</v>
      </c>
      <c r="U74" s="44" t="s">
        <v>180</v>
      </c>
      <c r="V74" s="44" t="s">
        <v>181</v>
      </c>
      <c r="W74" s="44" t="s">
        <v>182</v>
      </c>
      <c r="X74" s="44" t="s">
        <v>183</v>
      </c>
      <c r="Y74" s="44" t="s">
        <v>51</v>
      </c>
      <c r="Z74" s="44" t="s">
        <v>52</v>
      </c>
      <c r="AA74" s="44" t="s">
        <v>53</v>
      </c>
      <c r="AB74" s="44" t="s">
        <v>54</v>
      </c>
      <c r="AC74" s="44" t="s">
        <v>162</v>
      </c>
      <c r="AD74" s="44" t="s">
        <v>83</v>
      </c>
      <c r="AE74" s="44" t="s">
        <v>84</v>
      </c>
      <c r="AF74" s="44" t="s">
        <v>85</v>
      </c>
      <c r="AG74" s="44" t="s">
        <v>120</v>
      </c>
      <c r="AH74" s="44" t="s">
        <v>86</v>
      </c>
      <c r="AI74" s="44" t="s">
        <v>87</v>
      </c>
      <c r="AJ74" s="44" t="s">
        <v>88</v>
      </c>
      <c r="AK74" s="44" t="s">
        <v>89</v>
      </c>
      <c r="AL74" s="44" t="s">
        <v>90</v>
      </c>
      <c r="AM74" s="44" t="s">
        <v>91</v>
      </c>
      <c r="AN74" s="44" t="s">
        <v>92</v>
      </c>
      <c r="AO74" s="44" t="s">
        <v>93</v>
      </c>
      <c r="AP74" s="44" t="s">
        <v>94</v>
      </c>
      <c r="AQ74" s="91" t="s">
        <v>95</v>
      </c>
      <c r="AR74" s="91" t="s">
        <v>96</v>
      </c>
      <c r="AS74" s="91" t="s">
        <v>97</v>
      </c>
      <c r="AT74" s="91" t="s">
        <v>98</v>
      </c>
      <c r="AU74" s="91" t="s">
        <v>99</v>
      </c>
      <c r="AV74" s="91" t="s">
        <v>100</v>
      </c>
      <c r="AW74" s="44" t="s">
        <v>141</v>
      </c>
      <c r="AX74" s="44" t="s">
        <v>142</v>
      </c>
      <c r="AY74" s="44" t="s">
        <v>143</v>
      </c>
      <c r="AZ74" s="44" t="s">
        <v>144</v>
      </c>
      <c r="BA74" s="44" t="s">
        <v>145</v>
      </c>
      <c r="BB74" s="44" t="s">
        <v>146</v>
      </c>
      <c r="BC74" s="44" t="s">
        <v>147</v>
      </c>
      <c r="BD74" s="44" t="s">
        <v>148</v>
      </c>
      <c r="BE74" s="44" t="s">
        <v>149</v>
      </c>
      <c r="BF74" s="44" t="s">
        <v>150</v>
      </c>
      <c r="BG74" s="44" t="s">
        <v>151</v>
      </c>
      <c r="BH74" s="44" t="s">
        <v>152</v>
      </c>
      <c r="BI74" s="44" t="s">
        <v>153</v>
      </c>
      <c r="BJ74" s="44" t="s">
        <v>154</v>
      </c>
      <c r="BK74" s="44" t="s">
        <v>155</v>
      </c>
      <c r="BL74" s="44" t="s">
        <v>156</v>
      </c>
      <c r="BM74" s="44" t="s">
        <v>157</v>
      </c>
      <c r="BN74" s="44" t="s">
        <v>184</v>
      </c>
      <c r="BO74" s="44" t="s">
        <v>361</v>
      </c>
      <c r="BP74" s="187" t="s">
        <v>350</v>
      </c>
      <c r="BQ74" s="187" t="s">
        <v>356</v>
      </c>
      <c r="BR74" s="44" t="s">
        <v>186</v>
      </c>
      <c r="BS74" s="44" t="s">
        <v>185</v>
      </c>
      <c r="BT74" s="44" t="s">
        <v>187</v>
      </c>
      <c r="BU74" s="44" t="s">
        <v>188</v>
      </c>
      <c r="BV74" s="44" t="s">
        <v>189</v>
      </c>
      <c r="BW74" s="44" t="s">
        <v>190</v>
      </c>
      <c r="BX74" s="44" t="s">
        <v>191</v>
      </c>
      <c r="BY74" s="44" t="s">
        <v>192</v>
      </c>
      <c r="BZ74" s="44" t="s">
        <v>193</v>
      </c>
      <c r="CA74" s="44" t="s">
        <v>194</v>
      </c>
      <c r="CB74" s="44" t="s">
        <v>195</v>
      </c>
      <c r="CC74" s="44" t="s">
        <v>196</v>
      </c>
      <c r="CD74" s="44" t="s">
        <v>197</v>
      </c>
      <c r="CE74" s="44" t="s">
        <v>198</v>
      </c>
      <c r="CF74" s="44" t="s">
        <v>199</v>
      </c>
      <c r="CG74" s="44" t="s">
        <v>200</v>
      </c>
      <c r="CH74" s="44" t="s">
        <v>201</v>
      </c>
      <c r="CI74" s="44" t="s">
        <v>202</v>
      </c>
      <c r="CJ74" s="44" t="s">
        <v>203</v>
      </c>
      <c r="CK74" s="44" t="s">
        <v>204</v>
      </c>
      <c r="CL74" s="44" t="s">
        <v>212</v>
      </c>
      <c r="CM74" s="44" t="s">
        <v>213</v>
      </c>
      <c r="CN74" s="44" t="s">
        <v>214</v>
      </c>
      <c r="CO74" s="44" t="s">
        <v>215</v>
      </c>
      <c r="CP74" s="44" t="s">
        <v>216</v>
      </c>
      <c r="CQ74" s="44" t="s">
        <v>217</v>
      </c>
      <c r="CR74" s="44" t="s">
        <v>218</v>
      </c>
      <c r="CS74" s="44" t="s">
        <v>219</v>
      </c>
      <c r="CT74" s="44" t="s">
        <v>220</v>
      </c>
      <c r="CU74" s="44" t="s">
        <v>223</v>
      </c>
      <c r="CV74" s="44" t="s">
        <v>224</v>
      </c>
      <c r="CW74" s="44" t="s">
        <v>225</v>
      </c>
      <c r="CX74" s="44" t="s">
        <v>227</v>
      </c>
      <c r="CY74" s="44" t="s">
        <v>221</v>
      </c>
      <c r="CZ74" s="44" t="s">
        <v>222</v>
      </c>
      <c r="DA74" s="44" t="s">
        <v>228</v>
      </c>
      <c r="DB74" s="44" t="s">
        <v>229</v>
      </c>
      <c r="DC74" s="44" t="s">
        <v>230</v>
      </c>
      <c r="DD74" s="44" t="s">
        <v>231</v>
      </c>
      <c r="DE74" s="44" t="s">
        <v>226</v>
      </c>
      <c r="DF74" s="44" t="s">
        <v>232</v>
      </c>
      <c r="DG74" s="44" t="s">
        <v>233</v>
      </c>
      <c r="DH74" s="44" t="s">
        <v>234</v>
      </c>
      <c r="DI74" s="44" t="s">
        <v>235</v>
      </c>
      <c r="DJ74" s="44" t="s">
        <v>236</v>
      </c>
      <c r="DK74" s="44" t="s">
        <v>237</v>
      </c>
      <c r="DL74" s="44" t="s">
        <v>238</v>
      </c>
      <c r="DM74" s="44" t="s">
        <v>239</v>
      </c>
      <c r="DN74" s="44" t="s">
        <v>240</v>
      </c>
      <c r="DO74" s="44" t="s">
        <v>241</v>
      </c>
      <c r="DP74" s="44" t="s">
        <v>242</v>
      </c>
      <c r="DQ74" s="44" t="s">
        <v>243</v>
      </c>
      <c r="DR74" s="44" t="s">
        <v>244</v>
      </c>
      <c r="DS74" s="44" t="s">
        <v>245</v>
      </c>
      <c r="DT74" s="44" t="s">
        <v>246</v>
      </c>
      <c r="DU74" s="44" t="s">
        <v>247</v>
      </c>
      <c r="DV74" s="44" t="s">
        <v>248</v>
      </c>
      <c r="DW74" s="44" t="s">
        <v>249</v>
      </c>
      <c r="DX74" s="44" t="s">
        <v>250</v>
      </c>
      <c r="DY74" s="44" t="s">
        <v>251</v>
      </c>
      <c r="DZ74" s="44" t="s">
        <v>252</v>
      </c>
      <c r="EA74" s="44" t="s">
        <v>255</v>
      </c>
      <c r="EB74" s="44" t="s">
        <v>253</v>
      </c>
      <c r="EC74" s="44" t="s">
        <v>254</v>
      </c>
      <c r="ED74" s="44" t="s">
        <v>256</v>
      </c>
      <c r="EE74" s="44" t="s">
        <v>257</v>
      </c>
      <c r="EF74" s="44" t="s">
        <v>258</v>
      </c>
      <c r="EG74" s="44" t="s">
        <v>259</v>
      </c>
      <c r="EH74" s="44" t="s">
        <v>260</v>
      </c>
      <c r="EI74" s="44" t="s">
        <v>261</v>
      </c>
      <c r="EJ74" s="44" t="s">
        <v>262</v>
      </c>
      <c r="EK74" s="44" t="s">
        <v>263</v>
      </c>
      <c r="EL74" s="44" t="s">
        <v>264</v>
      </c>
      <c r="EM74" s="44" t="s">
        <v>265</v>
      </c>
      <c r="EN74" s="44" t="s">
        <v>266</v>
      </c>
      <c r="EO74" s="44" t="s">
        <v>205</v>
      </c>
      <c r="EP74" s="44" t="s">
        <v>206</v>
      </c>
      <c r="EQ74" s="44" t="s">
        <v>207</v>
      </c>
      <c r="ER74" s="44" t="s">
        <v>208</v>
      </c>
      <c r="ES74" s="44" t="s">
        <v>209</v>
      </c>
      <c r="ET74" s="44" t="s">
        <v>210</v>
      </c>
      <c r="EU74" s="44" t="s">
        <v>211</v>
      </c>
      <c r="EV74" s="44" t="s">
        <v>267</v>
      </c>
      <c r="EW74" s="44" t="s">
        <v>268</v>
      </c>
      <c r="EX74" s="44" t="s">
        <v>269</v>
      </c>
      <c r="EY74" s="44" t="s">
        <v>270</v>
      </c>
      <c r="EZ74" s="44" t="s">
        <v>271</v>
      </c>
      <c r="FA74" s="44" t="s">
        <v>272</v>
      </c>
      <c r="FB74" s="44" t="s">
        <v>273</v>
      </c>
      <c r="FC74" s="44" t="s">
        <v>274</v>
      </c>
      <c r="FD74" s="44" t="s">
        <v>275</v>
      </c>
      <c r="FE74" s="44" t="s">
        <v>276</v>
      </c>
      <c r="FF74" s="44" t="s">
        <v>277</v>
      </c>
      <c r="FG74" s="44" t="s">
        <v>278</v>
      </c>
      <c r="FH74" s="44" t="s">
        <v>279</v>
      </c>
      <c r="FI74" s="44" t="s">
        <v>280</v>
      </c>
      <c r="FJ74" s="44" t="s">
        <v>281</v>
      </c>
      <c r="FK74" s="44" t="s">
        <v>282</v>
      </c>
      <c r="FL74" s="44" t="s">
        <v>283</v>
      </c>
      <c r="FM74" s="44" t="s">
        <v>284</v>
      </c>
      <c r="FN74" s="44" t="s">
        <v>285</v>
      </c>
      <c r="FO74" s="44" t="s">
        <v>286</v>
      </c>
      <c r="FP74" s="44" t="s">
        <v>287</v>
      </c>
      <c r="FQ74" s="44" t="s">
        <v>288</v>
      </c>
      <c r="FR74" s="44" t="s">
        <v>289</v>
      </c>
      <c r="FS74" s="44" t="s">
        <v>290</v>
      </c>
      <c r="FT74" s="44" t="s">
        <v>291</v>
      </c>
      <c r="FU74" s="44" t="s">
        <v>292</v>
      </c>
      <c r="FV74" s="44" t="s">
        <v>293</v>
      </c>
      <c r="FW74" s="44" t="s">
        <v>294</v>
      </c>
      <c r="FX74" s="44" t="s">
        <v>295</v>
      </c>
      <c r="FY74" s="44" t="s">
        <v>296</v>
      </c>
      <c r="FZ74" s="44" t="s">
        <v>297</v>
      </c>
      <c r="GA74" s="44" t="s">
        <v>298</v>
      </c>
      <c r="GB74" s="44" t="s">
        <v>299</v>
      </c>
      <c r="GC74" s="44" t="s">
        <v>300</v>
      </c>
      <c r="GD74" s="44" t="s">
        <v>301</v>
      </c>
      <c r="GE74" s="44" t="s">
        <v>302</v>
      </c>
      <c r="GF74" s="44" t="s">
        <v>303</v>
      </c>
      <c r="GG74" s="44" t="s">
        <v>304</v>
      </c>
      <c r="GH74" s="44" t="s">
        <v>305</v>
      </c>
      <c r="GI74" s="44" t="s">
        <v>306</v>
      </c>
      <c r="GJ74" s="44" t="s">
        <v>307</v>
      </c>
      <c r="GK74" s="44" t="s">
        <v>308</v>
      </c>
      <c r="GL74" s="44" t="s">
        <v>309</v>
      </c>
      <c r="GM74" s="44" t="s">
        <v>310</v>
      </c>
      <c r="GN74" s="44" t="s">
        <v>311</v>
      </c>
      <c r="GO74" s="44" t="s">
        <v>312</v>
      </c>
      <c r="GP74" s="44" t="s">
        <v>313</v>
      </c>
      <c r="GQ74" s="44" t="s">
        <v>314</v>
      </c>
      <c r="GR74" s="44" t="s">
        <v>315</v>
      </c>
      <c r="GS74" s="187" t="s">
        <v>319</v>
      </c>
      <c r="GT74" s="187" t="s">
        <v>320</v>
      </c>
      <c r="GU74" s="187" t="s">
        <v>318</v>
      </c>
      <c r="GV74" s="187" t="s">
        <v>321</v>
      </c>
      <c r="GW74" s="187" t="s">
        <v>362</v>
      </c>
      <c r="GX74" s="187" t="s">
        <v>322</v>
      </c>
      <c r="GY74" s="187" t="s">
        <v>323</v>
      </c>
      <c r="GZ74" s="187" t="s">
        <v>363</v>
      </c>
      <c r="HA74" s="187" t="s">
        <v>324</v>
      </c>
      <c r="HB74" s="187" t="s">
        <v>325</v>
      </c>
      <c r="HC74" s="187" t="s">
        <v>327</v>
      </c>
      <c r="HD74" s="44" t="s">
        <v>316</v>
      </c>
      <c r="HE74" s="187" t="s">
        <v>326</v>
      </c>
      <c r="HF74" s="44" t="s">
        <v>317</v>
      </c>
      <c r="HG74" s="187" t="s">
        <v>328</v>
      </c>
      <c r="HH74" s="187" t="s">
        <v>329</v>
      </c>
      <c r="HI74" s="187" t="s">
        <v>330</v>
      </c>
      <c r="HJ74" s="187" t="s">
        <v>331</v>
      </c>
      <c r="HK74" s="187" t="s">
        <v>332</v>
      </c>
      <c r="HL74" s="187" t="s">
        <v>333</v>
      </c>
      <c r="HM74" s="187" t="s">
        <v>334</v>
      </c>
      <c r="HN74" s="187" t="s">
        <v>335</v>
      </c>
      <c r="HO74" s="187" t="s">
        <v>336</v>
      </c>
      <c r="HP74" s="187" t="s">
        <v>337</v>
      </c>
      <c r="HQ74" s="187" t="s">
        <v>338</v>
      </c>
      <c r="HR74" s="187" t="s">
        <v>339</v>
      </c>
      <c r="HS74" s="187" t="s">
        <v>341</v>
      </c>
      <c r="HT74" s="187" t="s">
        <v>340</v>
      </c>
      <c r="HU74" s="187" t="s">
        <v>457</v>
      </c>
      <c r="HV74" s="187" t="s">
        <v>456</v>
      </c>
      <c r="HW74" s="187" t="s">
        <v>342</v>
      </c>
      <c r="HX74" s="187" t="s">
        <v>343</v>
      </c>
      <c r="HY74" s="187" t="s">
        <v>455</v>
      </c>
      <c r="HZ74" s="187" t="s">
        <v>344</v>
      </c>
      <c r="IA74" s="187" t="s">
        <v>345</v>
      </c>
      <c r="IB74" s="187" t="s">
        <v>346</v>
      </c>
      <c r="IC74" s="187" t="s">
        <v>347</v>
      </c>
      <c r="ID74" s="187" t="s">
        <v>348</v>
      </c>
      <c r="IE74" s="187" t="s">
        <v>349</v>
      </c>
      <c r="IF74" s="187" t="s">
        <v>364</v>
      </c>
      <c r="IG74" s="187" t="s">
        <v>425</v>
      </c>
      <c r="IH74" s="44" t="s">
        <v>81</v>
      </c>
      <c r="II74" s="44" t="s">
        <v>354</v>
      </c>
      <c r="IJ74" s="44" t="s">
        <v>355</v>
      </c>
      <c r="IK74" s="44" t="s">
        <v>357</v>
      </c>
      <c r="IL74" s="44" t="s">
        <v>358</v>
      </c>
      <c r="IM74" s="44" t="s">
        <v>359</v>
      </c>
      <c r="IN74" s="44" t="s">
        <v>360</v>
      </c>
    </row>
    <row r="75" spans="1:248" ht="15" customHeight="1" x14ac:dyDescent="0.3">
      <c r="A75" s="94" t="s">
        <v>427</v>
      </c>
      <c r="B75" s="31">
        <v>22001020</v>
      </c>
      <c r="C75" s="55"/>
      <c r="D75" s="32">
        <v>5.96</v>
      </c>
      <c r="E75" s="30"/>
      <c r="F75" s="33">
        <v>6.0540000000000003</v>
      </c>
      <c r="G75" s="32">
        <v>86.47</v>
      </c>
      <c r="H75" s="238">
        <v>2</v>
      </c>
      <c r="I75" s="38">
        <v>2.3130000000000002</v>
      </c>
      <c r="J75" s="39"/>
      <c r="K75" s="36"/>
      <c r="L75" s="36"/>
      <c r="M75" s="30"/>
      <c r="N75" s="39"/>
      <c r="O75" s="39"/>
      <c r="P75" s="35"/>
      <c r="Q75" s="37"/>
      <c r="R75" s="96"/>
      <c r="S75" s="95"/>
      <c r="T75" s="95"/>
      <c r="U75" s="96"/>
      <c r="V75" s="96"/>
      <c r="W75" s="96"/>
      <c r="X75" s="96"/>
      <c r="Y75" s="139"/>
      <c r="Z75" s="139"/>
      <c r="AA75" s="232"/>
      <c r="AB75" s="233"/>
      <c r="AC75" s="139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139">
        <v>0.2072</v>
      </c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  <c r="CX75" s="95"/>
      <c r="CY75" s="95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5"/>
      <c r="ED75" s="95"/>
      <c r="EE75" s="95"/>
      <c r="EF75" s="95"/>
      <c r="EG75" s="95"/>
      <c r="EH75" s="95"/>
      <c r="EI75" s="95"/>
      <c r="EJ75" s="95"/>
      <c r="EK75" s="95"/>
      <c r="EL75" s="95"/>
      <c r="EM75" s="95"/>
      <c r="EN75" s="95"/>
      <c r="EO75" s="95"/>
      <c r="EP75" s="95"/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  <c r="FF75" s="95"/>
      <c r="FG75" s="95"/>
      <c r="FH75" s="95"/>
      <c r="FI75" s="95"/>
      <c r="FJ75" s="95"/>
      <c r="FK75" s="95"/>
      <c r="FL75" s="95"/>
      <c r="FM75" s="95"/>
      <c r="FN75" s="95"/>
      <c r="FO75" s="95"/>
      <c r="FP75" s="95"/>
      <c r="FQ75" s="95"/>
      <c r="FR75" s="95"/>
      <c r="FS75" s="95"/>
      <c r="FT75" s="95"/>
      <c r="FU75" s="95"/>
      <c r="FV75" s="95"/>
      <c r="FW75" s="95"/>
      <c r="FX75" s="95"/>
      <c r="FY75" s="95"/>
      <c r="FZ75" s="95"/>
      <c r="GA75" s="95"/>
      <c r="GB75" s="95"/>
      <c r="GC75" s="95"/>
      <c r="GD75" s="95"/>
      <c r="GE75" s="95"/>
      <c r="GF75" s="95"/>
      <c r="GG75" s="95"/>
      <c r="GH75" s="95"/>
      <c r="GI75" s="95"/>
      <c r="GJ75" s="95"/>
      <c r="GK75" s="95"/>
      <c r="GL75" s="95"/>
      <c r="GM75" s="95"/>
      <c r="GN75" s="95"/>
      <c r="GO75" s="95"/>
      <c r="GP75" s="95"/>
      <c r="GQ75" s="95"/>
      <c r="GR75" s="95"/>
      <c r="GS75" s="95"/>
      <c r="GT75" s="95"/>
      <c r="GU75" s="95"/>
      <c r="GV75" s="95"/>
      <c r="GW75" s="95"/>
      <c r="GX75" s="95"/>
      <c r="GY75" s="95"/>
      <c r="GZ75" s="95"/>
      <c r="HA75" s="95"/>
      <c r="HB75" s="95"/>
      <c r="HC75" s="95"/>
      <c r="HD75" s="95"/>
      <c r="HE75" s="95"/>
      <c r="HF75" s="95"/>
      <c r="HG75" s="95"/>
      <c r="HH75" s="95"/>
      <c r="HI75" s="95"/>
      <c r="HJ75" s="95"/>
      <c r="HK75" s="95"/>
      <c r="HL75" s="95"/>
      <c r="HM75" s="95"/>
      <c r="HN75" s="95"/>
      <c r="HO75" s="95"/>
      <c r="HP75" s="95"/>
      <c r="HQ75" s="95"/>
      <c r="HR75" s="95"/>
      <c r="HS75" s="95"/>
      <c r="HT75" s="95"/>
      <c r="HU75" s="95"/>
      <c r="HV75" s="95"/>
      <c r="HW75" s="95"/>
      <c r="HX75" s="95"/>
      <c r="HY75" s="95"/>
      <c r="HZ75" s="95"/>
      <c r="IA75" s="95"/>
      <c r="IB75" s="95"/>
      <c r="IC75" s="95"/>
      <c r="ID75" s="95"/>
      <c r="IE75" s="95"/>
      <c r="IF75" s="95"/>
      <c r="IG75" s="132"/>
      <c r="IH75" s="139"/>
      <c r="II75" s="175"/>
      <c r="IJ75" s="38"/>
      <c r="IK75" s="29"/>
      <c r="IL75" s="29"/>
      <c r="IM75" s="29"/>
      <c r="IN75" s="29"/>
    </row>
    <row r="76" spans="1:248" ht="15" customHeight="1" x14ac:dyDescent="0.3">
      <c r="A76" s="94" t="s">
        <v>427</v>
      </c>
      <c r="B76" s="31">
        <v>22000982</v>
      </c>
      <c r="C76" s="55"/>
      <c r="D76" s="32">
        <v>10.84</v>
      </c>
      <c r="E76" s="30"/>
      <c r="F76" s="33">
        <v>5.7990000000000004</v>
      </c>
      <c r="G76" s="32">
        <v>81.03</v>
      </c>
      <c r="H76" s="238">
        <v>2</v>
      </c>
      <c r="I76" s="38">
        <v>2.2679999999999998</v>
      </c>
      <c r="J76" s="75">
        <v>1.014E-2</v>
      </c>
      <c r="K76" s="30"/>
      <c r="L76" s="30"/>
      <c r="M76" s="30"/>
      <c r="N76" s="30"/>
      <c r="O76" s="30"/>
      <c r="P76" s="30"/>
      <c r="Q76" s="37"/>
      <c r="R76" s="96"/>
      <c r="S76" s="96"/>
      <c r="T76" s="96"/>
      <c r="U76" s="96"/>
      <c r="V76" s="96"/>
      <c r="W76" s="96"/>
      <c r="X76" s="140"/>
      <c r="Y76" s="139"/>
      <c r="Z76" s="139"/>
      <c r="AA76" s="232"/>
      <c r="AB76" s="233"/>
      <c r="AC76" s="139" t="s">
        <v>428</v>
      </c>
      <c r="AD76" s="131"/>
      <c r="AE76" s="96"/>
      <c r="AF76" s="96"/>
      <c r="AG76" s="131"/>
      <c r="AH76" s="132"/>
      <c r="AI76" s="97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139">
        <v>2.64E-2</v>
      </c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5"/>
      <c r="DJ76" s="95"/>
      <c r="DK76" s="95"/>
      <c r="DL76" s="95"/>
      <c r="DM76" s="95"/>
      <c r="DN76" s="95"/>
      <c r="DO76" s="95"/>
      <c r="DP76" s="95"/>
      <c r="DQ76" s="95"/>
      <c r="DR76" s="95"/>
      <c r="DS76" s="95"/>
      <c r="DT76" s="95"/>
      <c r="DU76" s="95"/>
      <c r="DV76" s="95"/>
      <c r="DW76" s="95"/>
      <c r="DX76" s="95"/>
      <c r="DY76" s="95"/>
      <c r="DZ76" s="95"/>
      <c r="EA76" s="95"/>
      <c r="EB76" s="95"/>
      <c r="EC76" s="95"/>
      <c r="ED76" s="95"/>
      <c r="EE76" s="95"/>
      <c r="EF76" s="95"/>
      <c r="EG76" s="95"/>
      <c r="EH76" s="95"/>
      <c r="EI76" s="95"/>
      <c r="EJ76" s="95"/>
      <c r="EK76" s="95"/>
      <c r="EL76" s="95"/>
      <c r="EM76" s="95"/>
      <c r="EN76" s="95"/>
      <c r="EO76" s="95"/>
      <c r="EP76" s="95"/>
      <c r="EQ76" s="95"/>
      <c r="ER76" s="95"/>
      <c r="ES76" s="95"/>
      <c r="ET76" s="9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  <c r="FF76" s="95"/>
      <c r="FG76" s="95"/>
      <c r="FH76" s="95"/>
      <c r="FI76" s="95"/>
      <c r="FJ76" s="95"/>
      <c r="FK76" s="95"/>
      <c r="FL76" s="95"/>
      <c r="FM76" s="95"/>
      <c r="FN76" s="95"/>
      <c r="FO76" s="95"/>
      <c r="FP76" s="95"/>
      <c r="FQ76" s="95"/>
      <c r="FR76" s="95"/>
      <c r="FS76" s="95"/>
      <c r="FT76" s="95"/>
      <c r="FU76" s="95"/>
      <c r="FV76" s="95"/>
      <c r="FW76" s="95"/>
      <c r="FX76" s="95"/>
      <c r="FY76" s="95"/>
      <c r="FZ76" s="95"/>
      <c r="GA76" s="95"/>
      <c r="GB76" s="95"/>
      <c r="GC76" s="95"/>
      <c r="GD76" s="95"/>
      <c r="GE76" s="95"/>
      <c r="GF76" s="95"/>
      <c r="GG76" s="95"/>
      <c r="GH76" s="95"/>
      <c r="GI76" s="95"/>
      <c r="GJ76" s="95"/>
      <c r="GK76" s="95"/>
      <c r="GL76" s="95"/>
      <c r="GM76" s="95"/>
      <c r="GN76" s="95"/>
      <c r="GO76" s="95"/>
      <c r="GP76" s="95"/>
      <c r="GQ76" s="95"/>
      <c r="GR76" s="95"/>
      <c r="GS76" s="95"/>
      <c r="GT76" s="95"/>
      <c r="GU76" s="95"/>
      <c r="GV76" s="95"/>
      <c r="GW76" s="95"/>
      <c r="GX76" s="95"/>
      <c r="GY76" s="95"/>
      <c r="GZ76" s="95"/>
      <c r="HA76" s="95"/>
      <c r="HB76" s="95"/>
      <c r="HC76" s="95"/>
      <c r="HD76" s="95"/>
      <c r="HE76" s="95"/>
      <c r="HF76" s="95"/>
      <c r="HG76" s="95"/>
      <c r="HH76" s="95"/>
      <c r="HI76" s="95"/>
      <c r="HJ76" s="95"/>
      <c r="HK76" s="95"/>
      <c r="HL76" s="95"/>
      <c r="HM76" s="95"/>
      <c r="HN76" s="95"/>
      <c r="HO76" s="95"/>
      <c r="HP76" s="95"/>
      <c r="HQ76" s="95"/>
      <c r="HR76" s="95"/>
      <c r="HS76" s="95"/>
      <c r="HT76" s="95"/>
      <c r="HU76" s="95"/>
      <c r="HV76" s="95"/>
      <c r="HW76" s="95"/>
      <c r="HX76" s="95"/>
      <c r="HY76" s="95"/>
      <c r="HZ76" s="95"/>
      <c r="IA76" s="95"/>
      <c r="IB76" s="95"/>
      <c r="IC76" s="95"/>
      <c r="ID76" s="95"/>
      <c r="IE76" s="95"/>
      <c r="IF76" s="95"/>
      <c r="IG76" s="95"/>
      <c r="IH76" s="96"/>
      <c r="II76" s="175"/>
      <c r="IJ76" s="30"/>
      <c r="IK76" s="29"/>
      <c r="IL76" s="29"/>
      <c r="IM76" s="29"/>
      <c r="IN76" s="29"/>
    </row>
    <row r="77" spans="1:248" ht="15" customHeight="1" x14ac:dyDescent="0.3">
      <c r="A77" s="94" t="s">
        <v>452</v>
      </c>
      <c r="B77" s="31">
        <v>22000273</v>
      </c>
      <c r="C77" s="55"/>
      <c r="D77" s="32"/>
      <c r="E77" s="39"/>
      <c r="F77" s="29"/>
      <c r="G77" s="31"/>
      <c r="H77" s="238"/>
      <c r="I77" s="38"/>
      <c r="J77" s="39"/>
      <c r="K77" s="36"/>
      <c r="L77" s="30"/>
      <c r="M77" s="30"/>
      <c r="N77" s="38"/>
      <c r="O77" s="30"/>
      <c r="P77" s="30"/>
      <c r="Q77" s="37"/>
      <c r="R77" s="96"/>
      <c r="S77" s="96"/>
      <c r="T77" s="96"/>
      <c r="U77" s="96"/>
      <c r="V77" s="96"/>
      <c r="W77" s="96"/>
      <c r="X77" s="140"/>
      <c r="Y77" s="139"/>
      <c r="Z77" s="139"/>
      <c r="AA77" s="232"/>
      <c r="AB77" s="233"/>
      <c r="AC77" s="139"/>
      <c r="AD77" s="96"/>
      <c r="AE77" s="96"/>
      <c r="AF77" s="132"/>
      <c r="AG77" s="97"/>
      <c r="AH77" s="131"/>
      <c r="AI77" s="96"/>
      <c r="AJ77" s="95"/>
      <c r="AK77" s="95"/>
      <c r="AL77" s="95"/>
      <c r="AM77" s="95"/>
      <c r="AN77" s="95"/>
      <c r="AO77" s="95"/>
      <c r="AP77" s="97"/>
      <c r="AQ77" s="95"/>
      <c r="AR77" s="95"/>
      <c r="AS77" s="97"/>
      <c r="AT77" s="97"/>
      <c r="AU77" s="97"/>
      <c r="AV77" s="95"/>
      <c r="AW77" s="95"/>
      <c r="AX77" s="95"/>
      <c r="AY77" s="131"/>
      <c r="AZ77" s="95"/>
      <c r="BA77" s="95"/>
      <c r="BB77" s="95"/>
      <c r="BC77" s="131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5"/>
      <c r="CU77" s="95"/>
      <c r="CV77" s="95"/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95"/>
      <c r="EA77" s="95"/>
      <c r="EB77" s="95"/>
      <c r="EC77" s="95"/>
      <c r="ED77" s="95"/>
      <c r="EE77" s="95"/>
      <c r="EF77" s="95"/>
      <c r="EG77" s="95"/>
      <c r="EH77" s="95"/>
      <c r="EI77" s="95"/>
      <c r="EJ77" s="95"/>
      <c r="EK77" s="95"/>
      <c r="EL77" s="95"/>
      <c r="EM77" s="95"/>
      <c r="EN77" s="95"/>
      <c r="EO77" s="95"/>
      <c r="EP77" s="95"/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  <c r="FF77" s="95"/>
      <c r="FG77" s="95"/>
      <c r="FH77" s="95"/>
      <c r="FI77" s="95"/>
      <c r="FJ77" s="95"/>
      <c r="FK77" s="95"/>
      <c r="FL77" s="95"/>
      <c r="FM77" s="95"/>
      <c r="FN77" s="95"/>
      <c r="FO77" s="95"/>
      <c r="FP77" s="95"/>
      <c r="FQ77" s="95"/>
      <c r="FR77" s="95"/>
      <c r="FS77" s="95"/>
      <c r="FT77" s="95"/>
      <c r="FU77" s="95"/>
      <c r="FV77" s="95"/>
      <c r="FW77" s="95"/>
      <c r="FX77" s="95"/>
      <c r="FY77" s="95"/>
      <c r="FZ77" s="95"/>
      <c r="GA77" s="95"/>
      <c r="GB77" s="95"/>
      <c r="GC77" s="95"/>
      <c r="GD77" s="95"/>
      <c r="GE77" s="95"/>
      <c r="GF77" s="95"/>
      <c r="GG77" s="95"/>
      <c r="GH77" s="95"/>
      <c r="GI77" s="95"/>
      <c r="GJ77" s="95"/>
      <c r="GK77" s="95"/>
      <c r="GL77" s="95"/>
      <c r="GM77" s="95"/>
      <c r="GN77" s="95"/>
      <c r="GO77" s="95"/>
      <c r="GP77" s="95"/>
      <c r="GQ77" s="95"/>
      <c r="GR77" s="95"/>
      <c r="GS77" s="95"/>
      <c r="GT77" s="95"/>
      <c r="GU77" s="95"/>
      <c r="GV77" s="95"/>
      <c r="GW77" s="95"/>
      <c r="GX77" s="95"/>
      <c r="GY77" s="95"/>
      <c r="GZ77" s="95"/>
      <c r="HA77" s="95"/>
      <c r="HB77" s="95"/>
      <c r="HC77" s="95"/>
      <c r="HD77" s="95"/>
      <c r="HE77" s="95"/>
      <c r="HF77" s="95"/>
      <c r="HG77" s="95"/>
      <c r="HH77" s="95"/>
      <c r="HI77" s="95"/>
      <c r="HJ77" s="95"/>
      <c r="HK77" s="95"/>
      <c r="HL77" s="95"/>
      <c r="HM77" s="95"/>
      <c r="HN77" s="95"/>
      <c r="HO77" s="95"/>
      <c r="HP77" s="95"/>
      <c r="HQ77" s="95"/>
      <c r="HR77" s="95"/>
      <c r="HS77" s="95"/>
      <c r="HT77" s="95"/>
      <c r="HU77" s="95"/>
      <c r="HV77" s="95"/>
      <c r="HW77" s="95"/>
      <c r="HX77" s="95"/>
      <c r="HY77" s="95"/>
      <c r="HZ77" s="95"/>
      <c r="IA77" s="95"/>
      <c r="IB77" s="95"/>
      <c r="IC77" s="95"/>
      <c r="ID77" s="95"/>
      <c r="IE77" s="95"/>
      <c r="IF77" s="95"/>
      <c r="IG77" s="132"/>
      <c r="IH77" s="139"/>
      <c r="II77" s="175"/>
      <c r="IJ77" s="30"/>
      <c r="IK77" s="29" t="s">
        <v>405</v>
      </c>
      <c r="IL77" s="33">
        <v>0.187</v>
      </c>
      <c r="IM77" s="41">
        <v>1.17E-2</v>
      </c>
      <c r="IN77" s="33">
        <v>0.19900000000000001</v>
      </c>
    </row>
    <row r="78" spans="1:248" ht="15" customHeight="1" x14ac:dyDescent="0.3">
      <c r="A78" s="94" t="s">
        <v>435</v>
      </c>
      <c r="B78" s="31">
        <v>22000911</v>
      </c>
      <c r="C78" s="55">
        <v>88.38</v>
      </c>
      <c r="D78" s="32"/>
      <c r="E78" s="30"/>
      <c r="F78" s="31"/>
      <c r="G78" s="34"/>
      <c r="H78" s="238"/>
      <c r="I78" s="38"/>
      <c r="J78" s="36"/>
      <c r="K78" s="30"/>
      <c r="L78" s="30"/>
      <c r="M78" s="30"/>
      <c r="N78" s="30"/>
      <c r="O78" s="30"/>
      <c r="P78" s="30"/>
      <c r="Q78" s="37"/>
      <c r="R78" s="96"/>
      <c r="S78" s="96"/>
      <c r="T78" s="96"/>
      <c r="U78" s="96"/>
      <c r="V78" s="96"/>
      <c r="W78" s="96"/>
      <c r="X78" s="140"/>
      <c r="Y78" s="139" t="s">
        <v>376</v>
      </c>
      <c r="Z78" s="139" t="s">
        <v>382</v>
      </c>
      <c r="AA78" s="232" t="s">
        <v>416</v>
      </c>
      <c r="AB78" s="233" t="s">
        <v>382</v>
      </c>
      <c r="AC78" s="139" t="s">
        <v>410</v>
      </c>
      <c r="AD78" s="96"/>
      <c r="AE78" s="96"/>
      <c r="AF78" s="132"/>
      <c r="AG78" s="97"/>
      <c r="AH78" s="131"/>
      <c r="AI78" s="96"/>
      <c r="AJ78" s="95"/>
      <c r="AK78" s="95"/>
      <c r="AL78" s="95"/>
      <c r="AM78" s="95"/>
      <c r="AN78" s="95"/>
      <c r="AO78" s="95"/>
      <c r="AP78" s="97"/>
      <c r="AQ78" s="95"/>
      <c r="AR78" s="95"/>
      <c r="AS78" s="97"/>
      <c r="AT78" s="97"/>
      <c r="AU78" s="97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5"/>
      <c r="DJ78" s="95"/>
      <c r="DK78" s="95"/>
      <c r="DL78" s="95"/>
      <c r="DM78" s="95"/>
      <c r="DN78" s="95"/>
      <c r="DO78" s="95"/>
      <c r="DP78" s="95"/>
      <c r="DQ78" s="95"/>
      <c r="DR78" s="95"/>
      <c r="DS78" s="95"/>
      <c r="DT78" s="95"/>
      <c r="DU78" s="95"/>
      <c r="DV78" s="95"/>
      <c r="DW78" s="95"/>
      <c r="DX78" s="95"/>
      <c r="DY78" s="95"/>
      <c r="DZ78" s="95"/>
      <c r="EA78" s="95"/>
      <c r="EB78" s="95"/>
      <c r="EC78" s="95"/>
      <c r="ED78" s="95"/>
      <c r="EE78" s="95"/>
      <c r="EF78" s="95"/>
      <c r="EG78" s="95"/>
      <c r="EH78" s="95"/>
      <c r="EI78" s="95"/>
      <c r="EJ78" s="95"/>
      <c r="EK78" s="95"/>
      <c r="EL78" s="95"/>
      <c r="EM78" s="95"/>
      <c r="EN78" s="95"/>
      <c r="EO78" s="95"/>
      <c r="EP78" s="95"/>
      <c r="EQ78" s="95"/>
      <c r="ER78" s="95"/>
      <c r="ES78" s="95"/>
      <c r="ET78" s="95"/>
      <c r="EU78" s="95"/>
      <c r="EV78" s="95"/>
      <c r="EW78" s="95"/>
      <c r="EX78" s="95"/>
      <c r="EY78" s="95"/>
      <c r="EZ78" s="95"/>
      <c r="FA78" s="95"/>
      <c r="FB78" s="95"/>
      <c r="FC78" s="95"/>
      <c r="FD78" s="95"/>
      <c r="FE78" s="95"/>
      <c r="FF78" s="95"/>
      <c r="FG78" s="95"/>
      <c r="FH78" s="95"/>
      <c r="FI78" s="95"/>
      <c r="FJ78" s="95"/>
      <c r="FK78" s="95"/>
      <c r="FL78" s="95"/>
      <c r="FM78" s="95"/>
      <c r="FN78" s="95"/>
      <c r="FO78" s="95"/>
      <c r="FP78" s="95"/>
      <c r="FQ78" s="95"/>
      <c r="FR78" s="95"/>
      <c r="FS78" s="95"/>
      <c r="FT78" s="95"/>
      <c r="FU78" s="95"/>
      <c r="FV78" s="95"/>
      <c r="FW78" s="95"/>
      <c r="FX78" s="95"/>
      <c r="FY78" s="95"/>
      <c r="FZ78" s="95"/>
      <c r="GA78" s="95"/>
      <c r="GB78" s="95"/>
      <c r="GC78" s="95"/>
      <c r="GD78" s="95"/>
      <c r="GE78" s="95"/>
      <c r="GF78" s="95"/>
      <c r="GG78" s="95"/>
      <c r="GH78" s="95"/>
      <c r="GI78" s="95"/>
      <c r="GJ78" s="95"/>
      <c r="GK78" s="95"/>
      <c r="GL78" s="95"/>
      <c r="GM78" s="95"/>
      <c r="GN78" s="95"/>
      <c r="GO78" s="95"/>
      <c r="GP78" s="95"/>
      <c r="GQ78" s="95"/>
      <c r="GR78" s="95"/>
      <c r="GS78" s="95"/>
      <c r="GT78" s="95"/>
      <c r="GU78" s="95"/>
      <c r="GV78" s="95"/>
      <c r="GW78" s="95"/>
      <c r="GX78" s="95"/>
      <c r="GY78" s="95"/>
      <c r="GZ78" s="95"/>
      <c r="HA78" s="95"/>
      <c r="HB78" s="95"/>
      <c r="HC78" s="95"/>
      <c r="HD78" s="95"/>
      <c r="HE78" s="95"/>
      <c r="HF78" s="95"/>
      <c r="HG78" s="95"/>
      <c r="HH78" s="95"/>
      <c r="HI78" s="95"/>
      <c r="HJ78" s="95"/>
      <c r="HK78" s="95"/>
      <c r="HL78" s="95"/>
      <c r="HM78" s="95"/>
      <c r="HN78" s="95"/>
      <c r="HO78" s="95"/>
      <c r="HP78" s="95"/>
      <c r="HQ78" s="95"/>
      <c r="HR78" s="95"/>
      <c r="HS78" s="95"/>
      <c r="HT78" s="95"/>
      <c r="HU78" s="95"/>
      <c r="HV78" s="95"/>
      <c r="HW78" s="95"/>
      <c r="HX78" s="95"/>
      <c r="HY78" s="95"/>
      <c r="HZ78" s="95"/>
      <c r="IA78" s="95"/>
      <c r="IB78" s="95"/>
      <c r="IC78" s="95"/>
      <c r="ID78" s="95"/>
      <c r="IE78" s="95"/>
      <c r="IF78" s="95"/>
      <c r="IG78" s="131"/>
      <c r="IH78" s="139"/>
      <c r="II78" s="56"/>
      <c r="IJ78" s="30"/>
      <c r="IK78" s="29"/>
      <c r="IL78" s="29"/>
      <c r="IM78" s="29"/>
      <c r="IN78" s="34"/>
    </row>
    <row r="79" spans="1:248" ht="15" customHeight="1" x14ac:dyDescent="0.3">
      <c r="A79" s="94" t="s">
        <v>435</v>
      </c>
      <c r="B79" s="31">
        <v>22000475</v>
      </c>
      <c r="C79" s="55">
        <v>86.45</v>
      </c>
      <c r="D79" s="32"/>
      <c r="E79" s="30"/>
      <c r="F79" s="31"/>
      <c r="G79" s="32"/>
      <c r="H79" s="238"/>
      <c r="I79" s="38"/>
      <c r="J79" s="35"/>
      <c r="K79" s="30"/>
      <c r="L79" s="30"/>
      <c r="M79" s="30"/>
      <c r="N79" s="30"/>
      <c r="O79" s="30"/>
      <c r="P79" s="30"/>
      <c r="Q79" s="37"/>
      <c r="R79" s="96"/>
      <c r="S79" s="96"/>
      <c r="T79" s="96"/>
      <c r="U79" s="96"/>
      <c r="V79" s="96"/>
      <c r="W79" s="96"/>
      <c r="X79" s="140"/>
      <c r="Y79" s="139"/>
      <c r="Z79" s="139"/>
      <c r="AA79" s="232"/>
      <c r="AB79" s="233"/>
      <c r="AC79" s="139"/>
      <c r="AD79" s="96" t="s">
        <v>417</v>
      </c>
      <c r="AE79" s="96" t="s">
        <v>417</v>
      </c>
      <c r="AF79" s="96" t="s">
        <v>418</v>
      </c>
      <c r="AG79" s="96" t="s">
        <v>418</v>
      </c>
      <c r="AH79" s="96" t="s">
        <v>419</v>
      </c>
      <c r="AI79" s="96" t="s">
        <v>420</v>
      </c>
      <c r="AJ79" s="96" t="s">
        <v>419</v>
      </c>
      <c r="AK79" s="140">
        <v>0</v>
      </c>
      <c r="AL79" s="96" t="s">
        <v>421</v>
      </c>
      <c r="AM79" s="96" t="s">
        <v>422</v>
      </c>
      <c r="AN79" s="97">
        <v>22.6</v>
      </c>
      <c r="AO79" s="131">
        <v>37.32</v>
      </c>
      <c r="AP79" s="97">
        <v>59.9</v>
      </c>
      <c r="AQ79" s="131">
        <v>42.81</v>
      </c>
      <c r="AR79" s="131">
        <v>22.34</v>
      </c>
      <c r="AS79" s="97">
        <v>125.8</v>
      </c>
      <c r="AT79" s="97">
        <v>1777</v>
      </c>
      <c r="AU79" s="97">
        <v>699.8</v>
      </c>
      <c r="AV79" s="97">
        <v>575.29999999999995</v>
      </c>
      <c r="AW79" s="131">
        <v>20.89</v>
      </c>
      <c r="AX79" s="132">
        <v>5.48</v>
      </c>
      <c r="AY79" s="131">
        <v>8.9499999999999993</v>
      </c>
      <c r="AZ79" s="96" t="s">
        <v>421</v>
      </c>
      <c r="BA79" s="131">
        <v>73.42</v>
      </c>
      <c r="BB79" s="131">
        <v>31.89</v>
      </c>
      <c r="BC79" s="131">
        <v>17.95</v>
      </c>
      <c r="BD79" s="132">
        <v>5.18</v>
      </c>
      <c r="BE79" s="131">
        <v>41.59</v>
      </c>
      <c r="BF79" s="131">
        <v>11.2</v>
      </c>
      <c r="BG79" s="131">
        <v>66.67</v>
      </c>
      <c r="BH79" s="131">
        <v>34.68</v>
      </c>
      <c r="BI79" s="96" t="s">
        <v>421</v>
      </c>
      <c r="BJ79" s="96" t="s">
        <v>421</v>
      </c>
      <c r="BK79" s="96" t="s">
        <v>421</v>
      </c>
      <c r="BL79" s="96" t="s">
        <v>421</v>
      </c>
      <c r="BM79" s="96" t="s">
        <v>421</v>
      </c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  <c r="CS79" s="95"/>
      <c r="CT79" s="95"/>
      <c r="CU79" s="95"/>
      <c r="CV79" s="95"/>
      <c r="CW79" s="95"/>
      <c r="CX79" s="95"/>
      <c r="CY79" s="95"/>
      <c r="CZ79" s="95"/>
      <c r="DA79" s="95"/>
      <c r="DB79" s="95"/>
      <c r="DC79" s="95"/>
      <c r="DD79" s="95"/>
      <c r="DE79" s="95"/>
      <c r="DF79" s="95"/>
      <c r="DG79" s="95"/>
      <c r="DH79" s="95"/>
      <c r="DI79" s="95"/>
      <c r="DJ79" s="95"/>
      <c r="DK79" s="95"/>
      <c r="DL79" s="95"/>
      <c r="DM79" s="95"/>
      <c r="DN79" s="95"/>
      <c r="DO79" s="95"/>
      <c r="DP79" s="95"/>
      <c r="DQ79" s="95"/>
      <c r="DR79" s="95"/>
      <c r="DS79" s="95"/>
      <c r="DT79" s="95"/>
      <c r="DU79" s="95"/>
      <c r="DV79" s="95"/>
      <c r="DW79" s="95"/>
      <c r="DX79" s="95"/>
      <c r="DY79" s="95"/>
      <c r="DZ79" s="95"/>
      <c r="EA79" s="95"/>
      <c r="EB79" s="95"/>
      <c r="EC79" s="95"/>
      <c r="ED79" s="95"/>
      <c r="EE79" s="95"/>
      <c r="EF79" s="95"/>
      <c r="EG79" s="95"/>
      <c r="EH79" s="95"/>
      <c r="EI79" s="95"/>
      <c r="EJ79" s="95"/>
      <c r="EK79" s="95"/>
      <c r="EL79" s="95"/>
      <c r="EM79" s="95"/>
      <c r="EN79" s="95"/>
      <c r="EO79" s="95"/>
      <c r="EP79" s="95"/>
      <c r="EQ79" s="95"/>
      <c r="ER79" s="95"/>
      <c r="ES79" s="95"/>
      <c r="ET79" s="95"/>
      <c r="EU79" s="95"/>
      <c r="EV79" s="95"/>
      <c r="EW79" s="95"/>
      <c r="EX79" s="95"/>
      <c r="EY79" s="95"/>
      <c r="EZ79" s="95"/>
      <c r="FA79" s="95"/>
      <c r="FB79" s="95"/>
      <c r="FC79" s="95"/>
      <c r="FD79" s="95"/>
      <c r="FE79" s="95"/>
      <c r="FF79" s="95"/>
      <c r="FG79" s="95"/>
      <c r="FH79" s="95"/>
      <c r="FI79" s="95"/>
      <c r="FJ79" s="95"/>
      <c r="FK79" s="95"/>
      <c r="FL79" s="95"/>
      <c r="FM79" s="95"/>
      <c r="FN79" s="95"/>
      <c r="FO79" s="95"/>
      <c r="FP79" s="95"/>
      <c r="FQ79" s="95"/>
      <c r="FR79" s="95"/>
      <c r="FS79" s="95"/>
      <c r="FT79" s="95"/>
      <c r="FU79" s="95"/>
      <c r="FV79" s="95"/>
      <c r="FW79" s="95"/>
      <c r="FX79" s="95"/>
      <c r="FY79" s="95"/>
      <c r="FZ79" s="95"/>
      <c r="GA79" s="95"/>
      <c r="GB79" s="95"/>
      <c r="GC79" s="95"/>
      <c r="GD79" s="95"/>
      <c r="GE79" s="95"/>
      <c r="GF79" s="95"/>
      <c r="GG79" s="95"/>
      <c r="GH79" s="95"/>
      <c r="GI79" s="95"/>
      <c r="GJ79" s="95"/>
      <c r="GK79" s="95"/>
      <c r="GL79" s="95"/>
      <c r="GM79" s="95"/>
      <c r="GN79" s="95"/>
      <c r="GO79" s="95"/>
      <c r="GP79" s="95"/>
      <c r="GQ79" s="95"/>
      <c r="GR79" s="95"/>
      <c r="GS79" s="95"/>
      <c r="GT79" s="95"/>
      <c r="GU79" s="95"/>
      <c r="GV79" s="95"/>
      <c r="GW79" s="95"/>
      <c r="GX79" s="95"/>
      <c r="GY79" s="95"/>
      <c r="GZ79" s="95"/>
      <c r="HA79" s="95"/>
      <c r="HB79" s="95"/>
      <c r="HC79" s="95"/>
      <c r="HD79" s="95"/>
      <c r="HE79" s="95"/>
      <c r="HF79" s="95"/>
      <c r="HG79" s="95"/>
      <c r="HH79" s="95"/>
      <c r="HI79" s="95"/>
      <c r="HJ79" s="95"/>
      <c r="HK79" s="95"/>
      <c r="HL79" s="95"/>
      <c r="HM79" s="95"/>
      <c r="HN79" s="95"/>
      <c r="HO79" s="95"/>
      <c r="HP79" s="95"/>
      <c r="HQ79" s="95"/>
      <c r="HR79" s="95"/>
      <c r="HS79" s="95"/>
      <c r="HT79" s="95"/>
      <c r="HU79" s="95"/>
      <c r="HV79" s="95"/>
      <c r="HW79" s="95"/>
      <c r="HX79" s="95"/>
      <c r="HY79" s="95"/>
      <c r="HZ79" s="95"/>
      <c r="IA79" s="95"/>
      <c r="IB79" s="95"/>
      <c r="IC79" s="95"/>
      <c r="ID79" s="95"/>
      <c r="IE79" s="95"/>
      <c r="IF79" s="95"/>
      <c r="IG79" s="131"/>
      <c r="IH79" s="139"/>
      <c r="II79" s="175"/>
      <c r="IJ79" s="30"/>
      <c r="IK79" s="29"/>
      <c r="IL79" s="29"/>
      <c r="IM79" s="29"/>
      <c r="IN79" s="34"/>
    </row>
    <row r="80" spans="1:248" ht="15" customHeight="1" x14ac:dyDescent="0.3">
      <c r="A80" s="94" t="s">
        <v>429</v>
      </c>
      <c r="B80" s="31">
        <v>22000910</v>
      </c>
      <c r="C80" s="55"/>
      <c r="D80" s="32"/>
      <c r="E80" s="30"/>
      <c r="F80" s="31"/>
      <c r="G80" s="29"/>
      <c r="H80" s="238"/>
      <c r="I80" s="38"/>
      <c r="J80" s="36"/>
      <c r="K80" s="30" t="s">
        <v>430</v>
      </c>
      <c r="L80" s="30" t="s">
        <v>431</v>
      </c>
      <c r="M80" s="30" t="s">
        <v>431</v>
      </c>
      <c r="N80" s="30" t="s">
        <v>431</v>
      </c>
      <c r="O80" s="30" t="s">
        <v>431</v>
      </c>
      <c r="P80" s="30" t="s">
        <v>431</v>
      </c>
      <c r="Q80" s="30" t="s">
        <v>430</v>
      </c>
      <c r="R80" s="96" t="s">
        <v>431</v>
      </c>
      <c r="S80" s="96" t="s">
        <v>431</v>
      </c>
      <c r="T80" s="96" t="s">
        <v>431</v>
      </c>
      <c r="U80" s="96" t="s">
        <v>431</v>
      </c>
      <c r="V80" s="96" t="s">
        <v>431</v>
      </c>
      <c r="W80" s="96" t="s">
        <v>431</v>
      </c>
      <c r="X80" s="96" t="s">
        <v>431</v>
      </c>
      <c r="Y80" s="139"/>
      <c r="Z80" s="139"/>
      <c r="AA80" s="232"/>
      <c r="AB80" s="233"/>
      <c r="AC80" s="139"/>
      <c r="AD80" s="96"/>
      <c r="AE80" s="96"/>
      <c r="AF80" s="132"/>
      <c r="AG80" s="97"/>
      <c r="AH80" s="131"/>
      <c r="AI80" s="96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  <c r="CS80" s="95"/>
      <c r="CT80" s="95"/>
      <c r="CU80" s="95"/>
      <c r="CV80" s="95"/>
      <c r="CW80" s="95"/>
      <c r="CX80" s="95"/>
      <c r="CY80" s="95"/>
      <c r="CZ80" s="95"/>
      <c r="DA80" s="95"/>
      <c r="DB80" s="95"/>
      <c r="DC80" s="95"/>
      <c r="DD80" s="95"/>
      <c r="DE80" s="95"/>
      <c r="DF80" s="95"/>
      <c r="DG80" s="95"/>
      <c r="DH80" s="95"/>
      <c r="DI80" s="95"/>
      <c r="DJ80" s="95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5"/>
      <c r="ED80" s="95"/>
      <c r="EE80" s="95"/>
      <c r="EF80" s="95"/>
      <c r="EG80" s="95"/>
      <c r="EH80" s="95"/>
      <c r="EI80" s="95"/>
      <c r="EJ80" s="95"/>
      <c r="EK80" s="95"/>
      <c r="EL80" s="95"/>
      <c r="EM80" s="95"/>
      <c r="EN80" s="95"/>
      <c r="EO80" s="95"/>
      <c r="EP80" s="95"/>
      <c r="EQ80" s="95"/>
      <c r="ER80" s="95"/>
      <c r="ES80" s="95"/>
      <c r="ET80" s="95"/>
      <c r="EU80" s="95"/>
      <c r="EV80" s="95"/>
      <c r="EW80" s="95"/>
      <c r="EX80" s="95"/>
      <c r="EY80" s="95"/>
      <c r="EZ80" s="95"/>
      <c r="FA80" s="95"/>
      <c r="FB80" s="95"/>
      <c r="FC80" s="95"/>
      <c r="FD80" s="95"/>
      <c r="FE80" s="95"/>
      <c r="FF80" s="95"/>
      <c r="FG80" s="95"/>
      <c r="FH80" s="95"/>
      <c r="FI80" s="95"/>
      <c r="FJ80" s="95"/>
      <c r="FK80" s="95"/>
      <c r="FL80" s="95"/>
      <c r="FM80" s="95"/>
      <c r="FN80" s="95"/>
      <c r="FO80" s="95"/>
      <c r="FP80" s="95"/>
      <c r="FQ80" s="95"/>
      <c r="FR80" s="95"/>
      <c r="FS80" s="95"/>
      <c r="FT80" s="95"/>
      <c r="FU80" s="95"/>
      <c r="FV80" s="95"/>
      <c r="FW80" s="95"/>
      <c r="FX80" s="95"/>
      <c r="FY80" s="95"/>
      <c r="FZ80" s="95"/>
      <c r="GA80" s="95"/>
      <c r="GB80" s="95"/>
      <c r="GC80" s="95"/>
      <c r="GD80" s="95"/>
      <c r="GE80" s="95"/>
      <c r="GF80" s="95"/>
      <c r="GG80" s="95"/>
      <c r="GH80" s="95"/>
      <c r="GI80" s="95"/>
      <c r="GJ80" s="95"/>
      <c r="GK80" s="95"/>
      <c r="GL80" s="95"/>
      <c r="GM80" s="95"/>
      <c r="GN80" s="95"/>
      <c r="GO80" s="95"/>
      <c r="GP80" s="95"/>
      <c r="GQ80" s="95"/>
      <c r="GR80" s="95"/>
      <c r="GS80" s="95"/>
      <c r="GT80" s="95"/>
      <c r="GU80" s="95"/>
      <c r="GV80" s="95"/>
      <c r="GW80" s="95"/>
      <c r="GX80" s="95"/>
      <c r="GY80" s="95"/>
      <c r="GZ80" s="95"/>
      <c r="HA80" s="95"/>
      <c r="HB80" s="95"/>
      <c r="HC80" s="95"/>
      <c r="HD80" s="95"/>
      <c r="HE80" s="95"/>
      <c r="HF80" s="95"/>
      <c r="HG80" s="95"/>
      <c r="HH80" s="95"/>
      <c r="HI80" s="95"/>
      <c r="HJ80" s="95"/>
      <c r="HK80" s="95"/>
      <c r="HL80" s="95"/>
      <c r="HM80" s="95"/>
      <c r="HN80" s="95"/>
      <c r="HO80" s="95"/>
      <c r="HP80" s="95"/>
      <c r="HQ80" s="95"/>
      <c r="HR80" s="95"/>
      <c r="HS80" s="95"/>
      <c r="HT80" s="95"/>
      <c r="HU80" s="95"/>
      <c r="HV80" s="95"/>
      <c r="HW80" s="95"/>
      <c r="HX80" s="95"/>
      <c r="HY80" s="95"/>
      <c r="HZ80" s="95"/>
      <c r="IA80" s="95"/>
      <c r="IB80" s="95"/>
      <c r="IC80" s="95"/>
      <c r="ID80" s="95"/>
      <c r="IE80" s="95"/>
      <c r="IF80" s="95"/>
      <c r="IG80" s="131"/>
      <c r="IH80" s="139"/>
      <c r="II80" s="56"/>
      <c r="IJ80" s="30"/>
      <c r="IK80" s="29"/>
      <c r="IL80" s="29"/>
      <c r="IM80" s="29"/>
      <c r="IN80" s="34"/>
    </row>
    <row r="81" spans="1:248" ht="15" customHeight="1" x14ac:dyDescent="0.3">
      <c r="A81" s="94" t="s">
        <v>441</v>
      </c>
      <c r="B81" s="31">
        <v>22000236</v>
      </c>
      <c r="C81" s="55"/>
      <c r="D81" s="32"/>
      <c r="E81" s="39"/>
      <c r="F81" s="29"/>
      <c r="G81" s="31"/>
      <c r="H81" s="238"/>
      <c r="I81" s="38"/>
      <c r="J81" s="39"/>
      <c r="K81" s="36"/>
      <c r="L81" s="30"/>
      <c r="M81" s="30"/>
      <c r="N81" s="38"/>
      <c r="O81" s="30"/>
      <c r="P81" s="30"/>
      <c r="Q81" s="37"/>
      <c r="R81" s="96"/>
      <c r="S81" s="96"/>
      <c r="T81" s="96"/>
      <c r="U81" s="96"/>
      <c r="V81" s="96"/>
      <c r="W81" s="96"/>
      <c r="X81" s="140"/>
      <c r="Y81" s="139"/>
      <c r="Z81" s="139"/>
      <c r="AA81" s="232"/>
      <c r="AB81" s="233"/>
      <c r="AC81" s="139"/>
      <c r="AD81" s="96"/>
      <c r="AE81" s="96"/>
      <c r="AF81" s="132"/>
      <c r="AG81" s="97"/>
      <c r="AH81" s="131"/>
      <c r="AI81" s="96"/>
      <c r="AJ81" s="95"/>
      <c r="AK81" s="95"/>
      <c r="AL81" s="95"/>
      <c r="AM81" s="95"/>
      <c r="AN81" s="95"/>
      <c r="AO81" s="95"/>
      <c r="AP81" s="97"/>
      <c r="AQ81" s="95"/>
      <c r="AR81" s="95"/>
      <c r="AS81" s="97"/>
      <c r="AT81" s="97"/>
      <c r="AU81" s="97"/>
      <c r="AV81" s="95"/>
      <c r="AW81" s="95"/>
      <c r="AX81" s="95"/>
      <c r="AY81" s="131"/>
      <c r="AZ81" s="95"/>
      <c r="BA81" s="95"/>
      <c r="BB81" s="95"/>
      <c r="BC81" s="131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6" t="s">
        <v>442</v>
      </c>
      <c r="BQ81" s="96" t="s">
        <v>442</v>
      </c>
      <c r="BR81" s="96" t="s">
        <v>443</v>
      </c>
      <c r="BS81" s="96" t="s">
        <v>444</v>
      </c>
      <c r="BT81" s="96" t="s">
        <v>443</v>
      </c>
      <c r="BU81" s="96" t="s">
        <v>442</v>
      </c>
      <c r="BV81" s="96" t="s">
        <v>443</v>
      </c>
      <c r="BW81" s="96" t="s">
        <v>443</v>
      </c>
      <c r="BX81" s="96" t="s">
        <v>444</v>
      </c>
      <c r="BY81" s="96" t="s">
        <v>444</v>
      </c>
      <c r="BZ81" s="96" t="s">
        <v>442</v>
      </c>
      <c r="CA81" s="96" t="s">
        <v>444</v>
      </c>
      <c r="CB81" s="96" t="s">
        <v>444</v>
      </c>
      <c r="CC81" s="96" t="s">
        <v>444</v>
      </c>
      <c r="CD81" s="96" t="s">
        <v>444</v>
      </c>
      <c r="CE81" s="96" t="s">
        <v>444</v>
      </c>
      <c r="CF81" s="96" t="s">
        <v>442</v>
      </c>
      <c r="CG81" s="96" t="s">
        <v>445</v>
      </c>
      <c r="CH81" s="96" t="s">
        <v>442</v>
      </c>
      <c r="CI81" s="96" t="s">
        <v>444</v>
      </c>
      <c r="CJ81" s="96" t="s">
        <v>443</v>
      </c>
      <c r="CK81" s="96" t="s">
        <v>442</v>
      </c>
      <c r="CL81" s="96" t="s">
        <v>443</v>
      </c>
      <c r="CM81" s="96" t="s">
        <v>445</v>
      </c>
      <c r="CN81" s="96" t="s">
        <v>442</v>
      </c>
      <c r="CO81" s="96" t="s">
        <v>443</v>
      </c>
      <c r="CP81" s="96" t="s">
        <v>445</v>
      </c>
      <c r="CQ81" s="96" t="s">
        <v>444</v>
      </c>
      <c r="CR81" s="96" t="s">
        <v>444</v>
      </c>
      <c r="CS81" s="96">
        <v>1.7559999999999999E-2</v>
      </c>
      <c r="CT81" s="96" t="s">
        <v>444</v>
      </c>
      <c r="CU81" s="96" t="s">
        <v>444</v>
      </c>
      <c r="CV81" s="96" t="s">
        <v>442</v>
      </c>
      <c r="CW81" s="96" t="s">
        <v>444</v>
      </c>
      <c r="CX81" s="96" t="s">
        <v>443</v>
      </c>
      <c r="CY81" s="96" t="s">
        <v>443</v>
      </c>
      <c r="CZ81" s="96" t="s">
        <v>445</v>
      </c>
      <c r="DA81" s="96" t="s">
        <v>442</v>
      </c>
      <c r="DB81" s="96" t="s">
        <v>443</v>
      </c>
      <c r="DC81" s="96" t="s">
        <v>443</v>
      </c>
      <c r="DD81" s="96" t="s">
        <v>444</v>
      </c>
      <c r="DE81" s="96" t="s">
        <v>442</v>
      </c>
      <c r="DF81" s="96" t="s">
        <v>442</v>
      </c>
      <c r="DG81" s="96" t="s">
        <v>442</v>
      </c>
      <c r="DH81" s="96" t="s">
        <v>443</v>
      </c>
      <c r="DI81" s="96" t="s">
        <v>444</v>
      </c>
      <c r="DJ81" s="96" t="s">
        <v>442</v>
      </c>
      <c r="DK81" s="96" t="s">
        <v>443</v>
      </c>
      <c r="DL81" s="96" t="s">
        <v>442</v>
      </c>
      <c r="DM81" s="96" t="s">
        <v>444</v>
      </c>
      <c r="DN81" s="96" t="s">
        <v>443</v>
      </c>
      <c r="DO81" s="96" t="s">
        <v>444</v>
      </c>
      <c r="DP81" s="96" t="s">
        <v>444</v>
      </c>
      <c r="DQ81" s="96" t="s">
        <v>446</v>
      </c>
      <c r="DR81" s="96" t="s">
        <v>444</v>
      </c>
      <c r="DS81" s="96" t="s">
        <v>444</v>
      </c>
      <c r="DT81" s="96" t="s">
        <v>444</v>
      </c>
      <c r="DU81" s="96" t="s">
        <v>442</v>
      </c>
      <c r="DV81" s="96" t="s">
        <v>444</v>
      </c>
      <c r="DW81" s="96" t="s">
        <v>442</v>
      </c>
      <c r="DX81" s="96" t="s">
        <v>442</v>
      </c>
      <c r="DY81" s="96" t="s">
        <v>444</v>
      </c>
      <c r="DZ81" s="96" t="s">
        <v>444</v>
      </c>
      <c r="EA81" s="96" t="s">
        <v>442</v>
      </c>
      <c r="EB81" s="96" t="s">
        <v>442</v>
      </c>
      <c r="EC81" s="96" t="s">
        <v>442</v>
      </c>
      <c r="ED81" s="96" t="s">
        <v>444</v>
      </c>
      <c r="EE81" s="96" t="s">
        <v>444</v>
      </c>
      <c r="EF81" s="96" t="s">
        <v>444</v>
      </c>
      <c r="EG81" s="96" t="s">
        <v>444</v>
      </c>
      <c r="EH81" s="96" t="s">
        <v>447</v>
      </c>
      <c r="EI81" s="96" t="s">
        <v>443</v>
      </c>
      <c r="EJ81" s="96">
        <v>4.9000000000000002E-2</v>
      </c>
      <c r="EK81" s="96" t="s">
        <v>443</v>
      </c>
      <c r="EL81" s="96" t="s">
        <v>442</v>
      </c>
      <c r="EM81" s="96" t="s">
        <v>443</v>
      </c>
      <c r="EN81" s="96" t="s">
        <v>444</v>
      </c>
      <c r="EO81" s="96" t="s">
        <v>443</v>
      </c>
      <c r="EP81" s="96" t="s">
        <v>444</v>
      </c>
      <c r="EQ81" s="96" t="s">
        <v>444</v>
      </c>
      <c r="ER81" s="96" t="s">
        <v>443</v>
      </c>
      <c r="ES81" s="96" t="s">
        <v>443</v>
      </c>
      <c r="ET81" s="96">
        <v>2.98E-3</v>
      </c>
      <c r="EU81" s="96" t="s">
        <v>444</v>
      </c>
      <c r="EV81" s="96" t="s">
        <v>442</v>
      </c>
      <c r="EW81" s="96" t="s">
        <v>444</v>
      </c>
      <c r="EX81" s="96" t="s">
        <v>443</v>
      </c>
      <c r="EY81" s="96" t="s">
        <v>445</v>
      </c>
      <c r="EZ81" s="96" t="s">
        <v>442</v>
      </c>
      <c r="FA81" s="96" t="s">
        <v>442</v>
      </c>
      <c r="FB81" s="96" t="s">
        <v>444</v>
      </c>
      <c r="FC81" s="96" t="s">
        <v>442</v>
      </c>
      <c r="FD81" s="96" t="s">
        <v>444</v>
      </c>
      <c r="FE81" s="96" t="s">
        <v>443</v>
      </c>
      <c r="FF81" s="96" t="s">
        <v>442</v>
      </c>
      <c r="FG81" s="96" t="s">
        <v>444</v>
      </c>
      <c r="FH81" s="96" t="s">
        <v>448</v>
      </c>
      <c r="FI81" s="96" t="s">
        <v>442</v>
      </c>
      <c r="FJ81" s="96">
        <v>1.533E-2</v>
      </c>
      <c r="FK81" s="96" t="s">
        <v>446</v>
      </c>
      <c r="FL81" s="96" t="s">
        <v>443</v>
      </c>
      <c r="FM81" s="96" t="s">
        <v>442</v>
      </c>
      <c r="FN81" s="96" t="s">
        <v>442</v>
      </c>
      <c r="FO81" s="96" t="s">
        <v>446</v>
      </c>
      <c r="FP81" s="96" t="s">
        <v>443</v>
      </c>
      <c r="FQ81" s="96" t="s">
        <v>444</v>
      </c>
      <c r="FR81" s="96" t="s">
        <v>443</v>
      </c>
      <c r="FS81" s="96" t="s">
        <v>449</v>
      </c>
      <c r="FT81" s="96" t="s">
        <v>442</v>
      </c>
      <c r="FU81" s="96" t="s">
        <v>444</v>
      </c>
      <c r="FV81" s="96" t="s">
        <v>444</v>
      </c>
      <c r="FW81" s="96" t="s">
        <v>442</v>
      </c>
      <c r="FX81" s="96" t="s">
        <v>447</v>
      </c>
      <c r="FY81" s="96" t="s">
        <v>444</v>
      </c>
      <c r="FZ81" s="96" t="s">
        <v>444</v>
      </c>
      <c r="GA81" s="96" t="s">
        <v>444</v>
      </c>
      <c r="GB81" s="96" t="s">
        <v>444</v>
      </c>
      <c r="GC81" s="96" t="s">
        <v>442</v>
      </c>
      <c r="GD81" s="96" t="s">
        <v>443</v>
      </c>
      <c r="GE81" s="96" t="s">
        <v>449</v>
      </c>
      <c r="GF81" s="96" t="s">
        <v>442</v>
      </c>
      <c r="GG81" s="96" t="s">
        <v>443</v>
      </c>
      <c r="GH81" s="96" t="s">
        <v>443</v>
      </c>
      <c r="GI81" s="96" t="s">
        <v>444</v>
      </c>
      <c r="GJ81" s="96" t="s">
        <v>444</v>
      </c>
      <c r="GK81" s="96" t="s">
        <v>442</v>
      </c>
      <c r="GL81" s="96" t="s">
        <v>443</v>
      </c>
      <c r="GM81" s="96" t="s">
        <v>445</v>
      </c>
      <c r="GN81" s="96" t="s">
        <v>444</v>
      </c>
      <c r="GO81" s="96" t="s">
        <v>444</v>
      </c>
      <c r="GP81" s="96" t="s">
        <v>444</v>
      </c>
      <c r="GQ81" s="96" t="s">
        <v>444</v>
      </c>
      <c r="GR81" s="96" t="s">
        <v>444</v>
      </c>
      <c r="GS81" s="96" t="s">
        <v>444</v>
      </c>
      <c r="GT81" s="96" t="s">
        <v>444</v>
      </c>
      <c r="GU81" s="96" t="s">
        <v>442</v>
      </c>
      <c r="GV81" s="96" t="s">
        <v>442</v>
      </c>
      <c r="GW81" s="96" t="s">
        <v>443</v>
      </c>
      <c r="GX81" s="96" t="s">
        <v>444</v>
      </c>
      <c r="GY81" s="96" t="s">
        <v>444</v>
      </c>
      <c r="GZ81" s="96" t="s">
        <v>447</v>
      </c>
      <c r="HA81" s="96" t="s">
        <v>443</v>
      </c>
      <c r="HB81" s="96" t="s">
        <v>444</v>
      </c>
      <c r="HC81" s="96" t="s">
        <v>444</v>
      </c>
      <c r="HD81" s="96" t="s">
        <v>442</v>
      </c>
      <c r="HE81" s="96" t="s">
        <v>444</v>
      </c>
      <c r="HF81" s="96" t="s">
        <v>444</v>
      </c>
      <c r="HG81" s="96" t="s">
        <v>444</v>
      </c>
      <c r="HH81" s="96" t="s">
        <v>444</v>
      </c>
      <c r="HI81" s="96" t="s">
        <v>444</v>
      </c>
      <c r="HJ81" s="96" t="s">
        <v>442</v>
      </c>
      <c r="HK81" s="96" t="s">
        <v>444</v>
      </c>
      <c r="HL81" s="96" t="s">
        <v>443</v>
      </c>
      <c r="HM81" s="96" t="s">
        <v>444</v>
      </c>
      <c r="HN81" s="96" t="s">
        <v>444</v>
      </c>
      <c r="HO81" s="96" t="s">
        <v>442</v>
      </c>
      <c r="HP81" s="96" t="s">
        <v>445</v>
      </c>
      <c r="HQ81" s="96" t="s">
        <v>442</v>
      </c>
      <c r="HR81" s="96" t="s">
        <v>444</v>
      </c>
      <c r="HS81" s="96" t="s">
        <v>442</v>
      </c>
      <c r="HT81" s="96" t="s">
        <v>442</v>
      </c>
      <c r="HU81" s="96" t="s">
        <v>443</v>
      </c>
      <c r="HV81" s="96" t="s">
        <v>444</v>
      </c>
      <c r="HW81" s="96" t="s">
        <v>442</v>
      </c>
      <c r="HX81" s="96" t="s">
        <v>443</v>
      </c>
      <c r="HY81" s="96" t="s">
        <v>444</v>
      </c>
      <c r="HZ81" s="96" t="s">
        <v>444</v>
      </c>
      <c r="IA81" s="96" t="s">
        <v>442</v>
      </c>
      <c r="IB81" s="96" t="s">
        <v>446</v>
      </c>
      <c r="IC81" s="96" t="s">
        <v>443</v>
      </c>
      <c r="ID81" s="96" t="s">
        <v>442</v>
      </c>
      <c r="IE81" s="96" t="s">
        <v>444</v>
      </c>
      <c r="IF81" s="96" t="s">
        <v>442</v>
      </c>
      <c r="IG81" s="96"/>
      <c r="IH81" s="139"/>
      <c r="II81" s="175"/>
      <c r="IJ81" s="30"/>
      <c r="IK81" s="29"/>
      <c r="IL81" s="33"/>
      <c r="IM81" s="41"/>
      <c r="IN81" s="33"/>
    </row>
    <row r="82" spans="1:248" ht="15" customHeight="1" x14ac:dyDescent="0.3">
      <c r="A82" s="94" t="s">
        <v>450</v>
      </c>
      <c r="B82" s="31">
        <v>22000029</v>
      </c>
      <c r="C82" s="55">
        <v>99.76</v>
      </c>
      <c r="D82" s="32"/>
      <c r="E82" s="30"/>
      <c r="F82" s="29"/>
      <c r="G82" s="29"/>
      <c r="H82" s="238"/>
      <c r="I82" s="38"/>
      <c r="J82" s="39"/>
      <c r="K82" s="36"/>
      <c r="L82" s="36"/>
      <c r="M82" s="30"/>
      <c r="N82" s="39"/>
      <c r="O82" s="39"/>
      <c r="P82" s="35"/>
      <c r="Q82" s="37"/>
      <c r="R82" s="96"/>
      <c r="S82" s="95"/>
      <c r="T82" s="95"/>
      <c r="U82" s="96"/>
      <c r="V82" s="131"/>
      <c r="W82" s="131"/>
      <c r="X82" s="95"/>
      <c r="Y82" s="139">
        <v>11.65</v>
      </c>
      <c r="Z82" s="139">
        <v>3.56E-2</v>
      </c>
      <c r="AA82" s="232" t="s">
        <v>416</v>
      </c>
      <c r="AB82" s="233">
        <v>7.1260000000000003</v>
      </c>
      <c r="AC82" s="139">
        <v>3.74</v>
      </c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7"/>
      <c r="AQ82" s="95"/>
      <c r="AR82" s="95"/>
      <c r="AS82" s="97"/>
      <c r="AT82" s="97"/>
      <c r="AU82" s="97"/>
      <c r="AV82" s="95"/>
      <c r="AW82" s="95"/>
      <c r="AX82" s="95"/>
      <c r="AY82" s="131"/>
      <c r="AZ82" s="95"/>
      <c r="BA82" s="95"/>
      <c r="BB82" s="95"/>
      <c r="BC82" s="131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  <c r="CS82" s="95"/>
      <c r="CT82" s="95"/>
      <c r="CU82" s="95"/>
      <c r="CV82" s="95"/>
      <c r="CW82" s="95"/>
      <c r="CX82" s="95"/>
      <c r="CY82" s="95"/>
      <c r="CZ82" s="95"/>
      <c r="DA82" s="95"/>
      <c r="DB82" s="95"/>
      <c r="DC82" s="95"/>
      <c r="DD82" s="95"/>
      <c r="DE82" s="95"/>
      <c r="DF82" s="95"/>
      <c r="DG82" s="95"/>
      <c r="DH82" s="95"/>
      <c r="DI82" s="95"/>
      <c r="DJ82" s="95"/>
      <c r="DK82" s="95"/>
      <c r="DL82" s="95"/>
      <c r="DM82" s="95"/>
      <c r="DN82" s="95"/>
      <c r="DO82" s="95"/>
      <c r="DP82" s="95"/>
      <c r="DQ82" s="95"/>
      <c r="DR82" s="95"/>
      <c r="DS82" s="95"/>
      <c r="DT82" s="95"/>
      <c r="DU82" s="95"/>
      <c r="DV82" s="95"/>
      <c r="DW82" s="95"/>
      <c r="DX82" s="95"/>
      <c r="DY82" s="95"/>
      <c r="DZ82" s="95"/>
      <c r="EA82" s="95"/>
      <c r="EB82" s="95"/>
      <c r="EC82" s="95"/>
      <c r="ED82" s="95"/>
      <c r="EE82" s="95"/>
      <c r="EF82" s="95"/>
      <c r="EG82" s="95"/>
      <c r="EH82" s="95"/>
      <c r="EI82" s="95"/>
      <c r="EJ82" s="95"/>
      <c r="EK82" s="95"/>
      <c r="EL82" s="95"/>
      <c r="EM82" s="95"/>
      <c r="EN82" s="95"/>
      <c r="EO82" s="95"/>
      <c r="EP82" s="95"/>
      <c r="EQ82" s="95"/>
      <c r="ER82" s="95"/>
      <c r="ES82" s="95"/>
      <c r="ET82" s="95"/>
      <c r="EU82" s="95"/>
      <c r="EV82" s="95"/>
      <c r="EW82" s="95"/>
      <c r="EX82" s="95"/>
      <c r="EY82" s="95"/>
      <c r="EZ82" s="95"/>
      <c r="FA82" s="95"/>
      <c r="FB82" s="95"/>
      <c r="FC82" s="95"/>
      <c r="FD82" s="95"/>
      <c r="FE82" s="95"/>
      <c r="FF82" s="95"/>
      <c r="FG82" s="95"/>
      <c r="FH82" s="95"/>
      <c r="FI82" s="95"/>
      <c r="FJ82" s="95"/>
      <c r="FK82" s="95"/>
      <c r="FL82" s="95"/>
      <c r="FM82" s="95"/>
      <c r="FN82" s="95"/>
      <c r="FO82" s="95"/>
      <c r="FP82" s="95"/>
      <c r="FQ82" s="95"/>
      <c r="FR82" s="95"/>
      <c r="FS82" s="95"/>
      <c r="FT82" s="95"/>
      <c r="FU82" s="95"/>
      <c r="FV82" s="95"/>
      <c r="FW82" s="95"/>
      <c r="FX82" s="95"/>
      <c r="FY82" s="95"/>
      <c r="FZ82" s="95"/>
      <c r="GA82" s="95"/>
      <c r="GB82" s="95"/>
      <c r="GC82" s="95"/>
      <c r="GD82" s="95"/>
      <c r="GE82" s="95"/>
      <c r="GF82" s="95"/>
      <c r="GG82" s="95"/>
      <c r="GH82" s="95"/>
      <c r="GI82" s="95"/>
      <c r="GJ82" s="95"/>
      <c r="GK82" s="95"/>
      <c r="GL82" s="95"/>
      <c r="GM82" s="95"/>
      <c r="GN82" s="95"/>
      <c r="GO82" s="95"/>
      <c r="GP82" s="95"/>
      <c r="GQ82" s="95"/>
      <c r="GR82" s="95"/>
      <c r="GS82" s="95"/>
      <c r="GT82" s="95"/>
      <c r="GU82" s="95"/>
      <c r="GV82" s="95"/>
      <c r="GW82" s="95"/>
      <c r="GX82" s="95"/>
      <c r="GY82" s="95"/>
      <c r="GZ82" s="95"/>
      <c r="HA82" s="95"/>
      <c r="HB82" s="95"/>
      <c r="HC82" s="95"/>
      <c r="HD82" s="95"/>
      <c r="HE82" s="95"/>
      <c r="HF82" s="95"/>
      <c r="HG82" s="95"/>
      <c r="HH82" s="95"/>
      <c r="HI82" s="95"/>
      <c r="HJ82" s="95"/>
      <c r="HK82" s="95"/>
      <c r="HL82" s="95"/>
      <c r="HM82" s="95"/>
      <c r="HN82" s="95"/>
      <c r="HO82" s="95"/>
      <c r="HP82" s="95"/>
      <c r="HQ82" s="95"/>
      <c r="HR82" s="95"/>
      <c r="HS82" s="95"/>
      <c r="HT82" s="95"/>
      <c r="HU82" s="95"/>
      <c r="HV82" s="95"/>
      <c r="HW82" s="95"/>
      <c r="HX82" s="95"/>
      <c r="HY82" s="95"/>
      <c r="HZ82" s="95"/>
      <c r="IA82" s="95"/>
      <c r="IB82" s="95"/>
      <c r="IC82" s="95"/>
      <c r="ID82" s="95"/>
      <c r="IE82" s="95"/>
      <c r="IF82" s="95"/>
      <c r="IG82" s="96"/>
      <c r="IH82" s="96"/>
      <c r="II82" s="175"/>
      <c r="IJ82" s="38"/>
      <c r="IK82" s="29"/>
      <c r="IL82" s="33"/>
      <c r="IM82" s="41"/>
      <c r="IN82" s="33"/>
    </row>
    <row r="83" spans="1:248" ht="15" customHeight="1" x14ac:dyDescent="0.3">
      <c r="A83" s="94" t="s">
        <v>439</v>
      </c>
      <c r="B83" s="31">
        <v>22000338</v>
      </c>
      <c r="C83" s="55">
        <v>87.51</v>
      </c>
      <c r="D83" s="32"/>
      <c r="E83" s="30"/>
      <c r="F83" s="31"/>
      <c r="G83" s="29"/>
      <c r="H83" s="238"/>
      <c r="I83" s="38"/>
      <c r="J83" s="35"/>
      <c r="K83" s="30"/>
      <c r="L83" s="30"/>
      <c r="M83" s="36"/>
      <c r="N83" s="38"/>
      <c r="O83" s="35"/>
      <c r="P83" s="30"/>
      <c r="Q83" s="37"/>
      <c r="R83" s="96"/>
      <c r="S83" s="96"/>
      <c r="T83" s="96"/>
      <c r="U83" s="96"/>
      <c r="V83" s="96"/>
      <c r="W83" s="96"/>
      <c r="X83" s="140"/>
      <c r="Y83" s="139"/>
      <c r="Z83" s="139"/>
      <c r="AA83" s="232"/>
      <c r="AB83" s="233"/>
      <c r="AC83" s="139"/>
      <c r="AD83" s="96" t="s">
        <v>417</v>
      </c>
      <c r="AE83" s="96" t="s">
        <v>417</v>
      </c>
      <c r="AF83" s="96" t="s">
        <v>418</v>
      </c>
      <c r="AG83" s="96" t="s">
        <v>418</v>
      </c>
      <c r="AH83" s="96" t="s">
        <v>419</v>
      </c>
      <c r="AI83" s="96" t="s">
        <v>420</v>
      </c>
      <c r="AJ83" s="96" t="s">
        <v>419</v>
      </c>
      <c r="AK83" s="140">
        <v>0</v>
      </c>
      <c r="AL83" s="96" t="s">
        <v>421</v>
      </c>
      <c r="AM83" s="97">
        <v>189.1</v>
      </c>
      <c r="AN83" s="96" t="s">
        <v>423</v>
      </c>
      <c r="AO83" s="96" t="s">
        <v>421</v>
      </c>
      <c r="AP83" s="140">
        <v>0</v>
      </c>
      <c r="AQ83" s="96" t="s">
        <v>421</v>
      </c>
      <c r="AR83" s="96" t="s">
        <v>421</v>
      </c>
      <c r="AS83" s="97">
        <v>7.8</v>
      </c>
      <c r="AT83" s="97">
        <v>206.9</v>
      </c>
      <c r="AU83" s="97">
        <v>61.89</v>
      </c>
      <c r="AV83" s="96" t="s">
        <v>424</v>
      </c>
      <c r="AW83" s="96" t="s">
        <v>421</v>
      </c>
      <c r="AX83" s="96" t="s">
        <v>421</v>
      </c>
      <c r="AY83" s="131">
        <v>306.10000000000002</v>
      </c>
      <c r="AZ83" s="131">
        <v>61.5</v>
      </c>
      <c r="BA83" s="96" t="s">
        <v>421</v>
      </c>
      <c r="BB83" s="96" t="s">
        <v>421</v>
      </c>
      <c r="BC83" s="131">
        <v>5.75</v>
      </c>
      <c r="BD83" s="96" t="s">
        <v>421</v>
      </c>
      <c r="BE83" s="96" t="s">
        <v>421</v>
      </c>
      <c r="BF83" s="96" t="s">
        <v>421</v>
      </c>
      <c r="BG83" s="96" t="s">
        <v>421</v>
      </c>
      <c r="BH83" s="96" t="s">
        <v>421</v>
      </c>
      <c r="BI83" s="96" t="s">
        <v>421</v>
      </c>
      <c r="BJ83" s="96" t="s">
        <v>421</v>
      </c>
      <c r="BK83" s="96" t="s">
        <v>421</v>
      </c>
      <c r="BL83" s="96" t="s">
        <v>421</v>
      </c>
      <c r="BM83" s="96" t="s">
        <v>421</v>
      </c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  <c r="CS83" s="95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95"/>
      <c r="EL83" s="95"/>
      <c r="EM83" s="95"/>
      <c r="EN83" s="95"/>
      <c r="EO83" s="95"/>
      <c r="EP83" s="95"/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  <c r="FF83" s="95"/>
      <c r="FG83" s="95"/>
      <c r="FH83" s="95"/>
      <c r="FI83" s="95"/>
      <c r="FJ83" s="95"/>
      <c r="FK83" s="95"/>
      <c r="FL83" s="95"/>
      <c r="FM83" s="95"/>
      <c r="FN83" s="95"/>
      <c r="FO83" s="95"/>
      <c r="FP83" s="95"/>
      <c r="FQ83" s="95"/>
      <c r="FR83" s="95"/>
      <c r="FS83" s="95"/>
      <c r="FT83" s="95"/>
      <c r="FU83" s="95"/>
      <c r="FV83" s="95"/>
      <c r="FW83" s="95"/>
      <c r="FX83" s="95"/>
      <c r="FY83" s="95"/>
      <c r="FZ83" s="95"/>
      <c r="GA83" s="95"/>
      <c r="GB83" s="95"/>
      <c r="GC83" s="95"/>
      <c r="GD83" s="95"/>
      <c r="GE83" s="95"/>
      <c r="GF83" s="95"/>
      <c r="GG83" s="95"/>
      <c r="GH83" s="95"/>
      <c r="GI83" s="95"/>
      <c r="GJ83" s="95"/>
      <c r="GK83" s="95"/>
      <c r="GL83" s="95"/>
      <c r="GM83" s="95"/>
      <c r="GN83" s="95"/>
      <c r="GO83" s="95"/>
      <c r="GP83" s="95"/>
      <c r="GQ83" s="95"/>
      <c r="GR83" s="95"/>
      <c r="GS83" s="95"/>
      <c r="GT83" s="95"/>
      <c r="GU83" s="95"/>
      <c r="GV83" s="95"/>
      <c r="GW83" s="95"/>
      <c r="GX83" s="95"/>
      <c r="GY83" s="95"/>
      <c r="GZ83" s="95"/>
      <c r="HA83" s="95"/>
      <c r="HB83" s="95"/>
      <c r="HC83" s="95"/>
      <c r="HD83" s="95"/>
      <c r="HE83" s="95"/>
      <c r="HF83" s="95"/>
      <c r="HG83" s="95"/>
      <c r="HH83" s="95"/>
      <c r="HI83" s="95"/>
      <c r="HJ83" s="95"/>
      <c r="HK83" s="95"/>
      <c r="HL83" s="95"/>
      <c r="HM83" s="95"/>
      <c r="HN83" s="95"/>
      <c r="HO83" s="95"/>
      <c r="HP83" s="95"/>
      <c r="HQ83" s="95"/>
      <c r="HR83" s="95"/>
      <c r="HS83" s="95"/>
      <c r="HT83" s="95"/>
      <c r="HU83" s="95"/>
      <c r="HV83" s="95"/>
      <c r="HW83" s="95"/>
      <c r="HX83" s="95"/>
      <c r="HY83" s="95"/>
      <c r="HZ83" s="95"/>
      <c r="IA83" s="95"/>
      <c r="IB83" s="95"/>
      <c r="IC83" s="95"/>
      <c r="ID83" s="95"/>
      <c r="IE83" s="95"/>
      <c r="IF83" s="95"/>
      <c r="IG83" s="140">
        <v>0</v>
      </c>
      <c r="IH83" s="139"/>
      <c r="II83" s="56"/>
      <c r="IJ83" s="30"/>
      <c r="IK83" s="29"/>
      <c r="IL83" s="33"/>
      <c r="IM83" s="41"/>
      <c r="IN83" s="33"/>
    </row>
    <row r="84" spans="1:248" ht="15" customHeight="1" x14ac:dyDescent="0.3">
      <c r="A84" s="94" t="s">
        <v>454</v>
      </c>
      <c r="B84" s="31">
        <v>22000154</v>
      </c>
      <c r="C84" s="55"/>
      <c r="D84" s="32"/>
      <c r="E84" s="30"/>
      <c r="F84" s="29"/>
      <c r="G84" s="32"/>
      <c r="H84" s="238"/>
      <c r="I84" s="38"/>
      <c r="J84" s="30"/>
      <c r="K84" s="35"/>
      <c r="L84" s="30"/>
      <c r="M84" s="30"/>
      <c r="N84" s="38"/>
      <c r="O84" s="30"/>
      <c r="P84" s="30"/>
      <c r="Q84" s="30"/>
      <c r="R84" s="96"/>
      <c r="S84" s="96"/>
      <c r="T84" s="96"/>
      <c r="U84" s="95"/>
      <c r="V84" s="95"/>
      <c r="W84" s="95"/>
      <c r="X84" s="95"/>
      <c r="Y84" s="139"/>
      <c r="Z84" s="139"/>
      <c r="AA84" s="232"/>
      <c r="AB84" s="233"/>
      <c r="AC84" s="139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7"/>
      <c r="AQ84" s="95"/>
      <c r="AR84" s="95"/>
      <c r="AS84" s="97"/>
      <c r="AT84" s="97"/>
      <c r="AU84" s="97"/>
      <c r="AV84" s="95"/>
      <c r="AW84" s="95"/>
      <c r="AX84" s="95"/>
      <c r="AY84" s="131"/>
      <c r="AZ84" s="95"/>
      <c r="BA84" s="95"/>
      <c r="BB84" s="95"/>
      <c r="BC84" s="131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  <c r="FG84" s="95"/>
      <c r="FH84" s="95"/>
      <c r="FI84" s="95"/>
      <c r="FJ84" s="95"/>
      <c r="FK84" s="95"/>
      <c r="FL84" s="95"/>
      <c r="FM84" s="95"/>
      <c r="FN84" s="95"/>
      <c r="FO84" s="95"/>
      <c r="FP84" s="95"/>
      <c r="FQ84" s="95"/>
      <c r="FR84" s="95"/>
      <c r="FS84" s="95"/>
      <c r="FT84" s="95"/>
      <c r="FU84" s="95"/>
      <c r="FV84" s="95"/>
      <c r="FW84" s="95"/>
      <c r="FX84" s="95"/>
      <c r="FY84" s="95"/>
      <c r="FZ84" s="95"/>
      <c r="GA84" s="95"/>
      <c r="GB84" s="95"/>
      <c r="GC84" s="95"/>
      <c r="GD84" s="95"/>
      <c r="GE84" s="95"/>
      <c r="GF84" s="95"/>
      <c r="GG84" s="95"/>
      <c r="GH84" s="95"/>
      <c r="GI84" s="95"/>
      <c r="GJ84" s="95"/>
      <c r="GK84" s="95"/>
      <c r="GL84" s="95"/>
      <c r="GM84" s="95"/>
      <c r="GN84" s="95"/>
      <c r="GO84" s="95"/>
      <c r="GP84" s="95"/>
      <c r="GQ84" s="95"/>
      <c r="GR84" s="95"/>
      <c r="GS84" s="95"/>
      <c r="GT84" s="95"/>
      <c r="GU84" s="95"/>
      <c r="GV84" s="95"/>
      <c r="GW84" s="95"/>
      <c r="GX84" s="95"/>
      <c r="GY84" s="95"/>
      <c r="GZ84" s="95"/>
      <c r="HA84" s="95"/>
      <c r="HB84" s="95"/>
      <c r="HC84" s="95"/>
      <c r="HD84" s="95"/>
      <c r="HE84" s="95"/>
      <c r="HF84" s="95"/>
      <c r="HG84" s="95"/>
      <c r="HH84" s="95"/>
      <c r="HI84" s="95"/>
      <c r="HJ84" s="95"/>
      <c r="HK84" s="95"/>
      <c r="HL84" s="95"/>
      <c r="HM84" s="95"/>
      <c r="HN84" s="95"/>
      <c r="HO84" s="95"/>
      <c r="HP84" s="95"/>
      <c r="HQ84" s="95"/>
      <c r="HR84" s="95"/>
      <c r="HS84" s="95"/>
      <c r="HT84" s="95"/>
      <c r="HU84" s="95"/>
      <c r="HV84" s="95"/>
      <c r="HW84" s="95"/>
      <c r="HX84" s="95"/>
      <c r="HY84" s="95"/>
      <c r="HZ84" s="95"/>
      <c r="IA84" s="95"/>
      <c r="IB84" s="95"/>
      <c r="IC84" s="95"/>
      <c r="ID84" s="95"/>
      <c r="IE84" s="95"/>
      <c r="IF84" s="95"/>
      <c r="IG84" s="132"/>
      <c r="IH84" s="139"/>
      <c r="II84" s="175"/>
      <c r="IJ84" s="38"/>
      <c r="IK84" s="29" t="s">
        <v>405</v>
      </c>
      <c r="IL84" s="33">
        <v>0.2</v>
      </c>
      <c r="IM84" s="41">
        <v>1.18E-2</v>
      </c>
      <c r="IN84" s="33">
        <v>0.21199999999999999</v>
      </c>
    </row>
    <row r="85" spans="1:248" ht="15" customHeight="1" x14ac:dyDescent="0.3">
      <c r="A85" s="94" t="s">
        <v>27</v>
      </c>
      <c r="B85" s="31">
        <v>22000786</v>
      </c>
      <c r="C85" s="55">
        <v>90.46</v>
      </c>
      <c r="D85" s="32"/>
      <c r="E85" s="36">
        <v>68.709999999999994</v>
      </c>
      <c r="F85" s="31"/>
      <c r="G85" s="29"/>
      <c r="H85" s="238"/>
      <c r="I85" s="38"/>
      <c r="J85" s="30"/>
      <c r="K85" s="30"/>
      <c r="L85" s="30"/>
      <c r="M85" s="30"/>
      <c r="N85" s="30"/>
      <c r="O85" s="30"/>
      <c r="P85" s="30"/>
      <c r="Q85" s="37"/>
      <c r="R85" s="96"/>
      <c r="S85" s="96"/>
      <c r="T85" s="96"/>
      <c r="U85" s="96"/>
      <c r="V85" s="96"/>
      <c r="W85" s="96"/>
      <c r="X85" s="140"/>
      <c r="Y85" s="139"/>
      <c r="Z85" s="139"/>
      <c r="AA85" s="232"/>
      <c r="AB85" s="233"/>
      <c r="AC85" s="139"/>
      <c r="AD85" s="96"/>
      <c r="AE85" s="96"/>
      <c r="AF85" s="132"/>
      <c r="AG85" s="97"/>
      <c r="AH85" s="131"/>
      <c r="AI85" s="96"/>
      <c r="AJ85" s="95"/>
      <c r="AK85" s="95"/>
      <c r="AL85" s="95"/>
      <c r="AM85" s="95"/>
      <c r="AN85" s="95"/>
      <c r="AO85" s="95"/>
      <c r="AP85" s="97"/>
      <c r="AQ85" s="95"/>
      <c r="AR85" s="95"/>
      <c r="AS85" s="97"/>
      <c r="AT85" s="97"/>
      <c r="AU85" s="97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  <c r="CR85" s="95"/>
      <c r="CS85" s="95"/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5"/>
      <c r="DJ85" s="95"/>
      <c r="DK85" s="95"/>
      <c r="DL85" s="95"/>
      <c r="DM85" s="95"/>
      <c r="DN85" s="95"/>
      <c r="DO85" s="95"/>
      <c r="DP85" s="95"/>
      <c r="DQ85" s="95"/>
      <c r="DR85" s="95"/>
      <c r="DS85" s="95"/>
      <c r="DT85" s="95"/>
      <c r="DU85" s="95"/>
      <c r="DV85" s="95"/>
      <c r="DW85" s="95"/>
      <c r="DX85" s="95"/>
      <c r="DY85" s="95"/>
      <c r="DZ85" s="95"/>
      <c r="EA85" s="95"/>
      <c r="EB85" s="95"/>
      <c r="EC85" s="95"/>
      <c r="ED85" s="95"/>
      <c r="EE85" s="95"/>
      <c r="EF85" s="95"/>
      <c r="EG85" s="95"/>
      <c r="EH85" s="95"/>
      <c r="EI85" s="95"/>
      <c r="EJ85" s="95"/>
      <c r="EK85" s="95"/>
      <c r="EL85" s="95"/>
      <c r="EM85" s="95"/>
      <c r="EN85" s="95"/>
      <c r="EO85" s="95"/>
      <c r="EP85" s="95"/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  <c r="FF85" s="95"/>
      <c r="FG85" s="95"/>
      <c r="FH85" s="95"/>
      <c r="FI85" s="95"/>
      <c r="FJ85" s="95"/>
      <c r="FK85" s="95"/>
      <c r="FL85" s="95"/>
      <c r="FM85" s="95"/>
      <c r="FN85" s="95"/>
      <c r="FO85" s="95"/>
      <c r="FP85" s="95"/>
      <c r="FQ85" s="95"/>
      <c r="FR85" s="95"/>
      <c r="FS85" s="95"/>
      <c r="FT85" s="95"/>
      <c r="FU85" s="95"/>
      <c r="FV85" s="95"/>
      <c r="FW85" s="95"/>
      <c r="FX85" s="95"/>
      <c r="FY85" s="95"/>
      <c r="FZ85" s="95"/>
      <c r="GA85" s="95"/>
      <c r="GB85" s="95"/>
      <c r="GC85" s="95"/>
      <c r="GD85" s="95"/>
      <c r="GE85" s="95"/>
      <c r="GF85" s="95"/>
      <c r="GG85" s="95"/>
      <c r="GH85" s="95"/>
      <c r="GI85" s="95"/>
      <c r="GJ85" s="95"/>
      <c r="GK85" s="95"/>
      <c r="GL85" s="95"/>
      <c r="GM85" s="95"/>
      <c r="GN85" s="95"/>
      <c r="GO85" s="95"/>
      <c r="GP85" s="95"/>
      <c r="GQ85" s="95"/>
      <c r="GR85" s="95"/>
      <c r="GS85" s="95"/>
      <c r="GT85" s="95"/>
      <c r="GU85" s="95"/>
      <c r="GV85" s="95"/>
      <c r="GW85" s="95"/>
      <c r="GX85" s="95"/>
      <c r="GY85" s="95"/>
      <c r="GZ85" s="95"/>
      <c r="HA85" s="95"/>
      <c r="HB85" s="95"/>
      <c r="HC85" s="95"/>
      <c r="HD85" s="95"/>
      <c r="HE85" s="95"/>
      <c r="HF85" s="95"/>
      <c r="HG85" s="95"/>
      <c r="HH85" s="95"/>
      <c r="HI85" s="95"/>
      <c r="HJ85" s="95"/>
      <c r="HK85" s="95"/>
      <c r="HL85" s="95"/>
      <c r="HM85" s="95"/>
      <c r="HN85" s="95"/>
      <c r="HO85" s="95"/>
      <c r="HP85" s="95"/>
      <c r="HQ85" s="95"/>
      <c r="HR85" s="95"/>
      <c r="HS85" s="95"/>
      <c r="HT85" s="95"/>
      <c r="HU85" s="95"/>
      <c r="HV85" s="95"/>
      <c r="HW85" s="95"/>
      <c r="HX85" s="95"/>
      <c r="HY85" s="95"/>
      <c r="HZ85" s="95"/>
      <c r="IA85" s="95"/>
      <c r="IB85" s="95"/>
      <c r="IC85" s="95"/>
      <c r="ID85" s="95"/>
      <c r="IE85" s="95"/>
      <c r="IF85" s="95"/>
      <c r="IG85" s="131"/>
      <c r="IH85" s="96" t="s">
        <v>393</v>
      </c>
      <c r="II85" s="56"/>
      <c r="IJ85" s="30"/>
      <c r="IK85" s="29"/>
      <c r="IL85" s="29"/>
      <c r="IM85" s="29"/>
      <c r="IN85" s="31"/>
    </row>
    <row r="86" spans="1:248" ht="15" customHeight="1" x14ac:dyDescent="0.3">
      <c r="A86" s="94" t="s">
        <v>27</v>
      </c>
      <c r="B86" s="31">
        <v>22000786</v>
      </c>
      <c r="C86" s="55">
        <v>90.37</v>
      </c>
      <c r="D86" s="32"/>
      <c r="E86" s="30"/>
      <c r="F86" s="31"/>
      <c r="G86" s="29"/>
      <c r="H86" s="238"/>
      <c r="I86" s="38"/>
      <c r="J86" s="38"/>
      <c r="K86" s="30"/>
      <c r="L86" s="30"/>
      <c r="M86" s="30"/>
      <c r="N86" s="30"/>
      <c r="O86" s="30"/>
      <c r="P86" s="30"/>
      <c r="Q86" s="37"/>
      <c r="R86" s="96"/>
      <c r="S86" s="96"/>
      <c r="T86" s="96"/>
      <c r="U86" s="96"/>
      <c r="V86" s="96"/>
      <c r="W86" s="96"/>
      <c r="X86" s="140"/>
      <c r="Y86" s="139" t="s">
        <v>376</v>
      </c>
      <c r="Z86" s="139">
        <v>0.1923</v>
      </c>
      <c r="AA86" s="232">
        <v>0.1205</v>
      </c>
      <c r="AB86" s="233">
        <v>7.6849999999999996</v>
      </c>
      <c r="AC86" s="139" t="s">
        <v>410</v>
      </c>
      <c r="AD86" s="96"/>
      <c r="AE86" s="96"/>
      <c r="AF86" s="132"/>
      <c r="AG86" s="97"/>
      <c r="AH86" s="131"/>
      <c r="AI86" s="96"/>
      <c r="AJ86" s="95"/>
      <c r="AK86" s="95"/>
      <c r="AL86" s="95"/>
      <c r="AM86" s="95"/>
      <c r="AN86" s="95"/>
      <c r="AO86" s="95"/>
      <c r="AP86" s="97"/>
      <c r="AQ86" s="95"/>
      <c r="AR86" s="95"/>
      <c r="AS86" s="97"/>
      <c r="AT86" s="97"/>
      <c r="AU86" s="97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5"/>
      <c r="DZ86" s="95"/>
      <c r="EA86" s="95"/>
      <c r="EB86" s="95"/>
      <c r="EC86" s="95"/>
      <c r="ED86" s="95"/>
      <c r="EE86" s="95"/>
      <c r="EF86" s="95"/>
      <c r="EG86" s="95"/>
      <c r="EH86" s="95"/>
      <c r="EI86" s="95"/>
      <c r="EJ86" s="95"/>
      <c r="EK86" s="95"/>
      <c r="EL86" s="95"/>
      <c r="EM86" s="95"/>
      <c r="EN86" s="95"/>
      <c r="EO86" s="95"/>
      <c r="EP86" s="95"/>
      <c r="EQ86" s="95"/>
      <c r="ER86" s="95"/>
      <c r="ES86" s="95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  <c r="FF86" s="95"/>
      <c r="FG86" s="95"/>
      <c r="FH86" s="95"/>
      <c r="FI86" s="95"/>
      <c r="FJ86" s="95"/>
      <c r="FK86" s="95"/>
      <c r="FL86" s="95"/>
      <c r="FM86" s="95"/>
      <c r="FN86" s="95"/>
      <c r="FO86" s="95"/>
      <c r="FP86" s="95"/>
      <c r="FQ86" s="95"/>
      <c r="FR86" s="95"/>
      <c r="FS86" s="95"/>
      <c r="FT86" s="95"/>
      <c r="FU86" s="95"/>
      <c r="FV86" s="95"/>
      <c r="FW86" s="95"/>
      <c r="FX86" s="95"/>
      <c r="FY86" s="95"/>
      <c r="FZ86" s="95"/>
      <c r="GA86" s="95"/>
      <c r="GB86" s="95"/>
      <c r="GC86" s="95"/>
      <c r="GD86" s="95"/>
      <c r="GE86" s="95"/>
      <c r="GF86" s="95"/>
      <c r="GG86" s="95"/>
      <c r="GH86" s="95"/>
      <c r="GI86" s="95"/>
      <c r="GJ86" s="95"/>
      <c r="GK86" s="95"/>
      <c r="GL86" s="95"/>
      <c r="GM86" s="95"/>
      <c r="GN86" s="95"/>
      <c r="GO86" s="95"/>
      <c r="GP86" s="95"/>
      <c r="GQ86" s="95"/>
      <c r="GR86" s="95"/>
      <c r="GS86" s="95"/>
      <c r="GT86" s="95"/>
      <c r="GU86" s="95"/>
      <c r="GV86" s="95"/>
      <c r="GW86" s="95"/>
      <c r="GX86" s="95"/>
      <c r="GY86" s="95"/>
      <c r="GZ86" s="95"/>
      <c r="HA86" s="95"/>
      <c r="HB86" s="95"/>
      <c r="HC86" s="95"/>
      <c r="HD86" s="95"/>
      <c r="HE86" s="95"/>
      <c r="HF86" s="95"/>
      <c r="HG86" s="95"/>
      <c r="HH86" s="95"/>
      <c r="HI86" s="95"/>
      <c r="HJ86" s="95"/>
      <c r="HK86" s="95"/>
      <c r="HL86" s="95"/>
      <c r="HM86" s="95"/>
      <c r="HN86" s="95"/>
      <c r="HO86" s="95"/>
      <c r="HP86" s="95"/>
      <c r="HQ86" s="95"/>
      <c r="HR86" s="95"/>
      <c r="HS86" s="95"/>
      <c r="HT86" s="95"/>
      <c r="HU86" s="95"/>
      <c r="HV86" s="95"/>
      <c r="HW86" s="95"/>
      <c r="HX86" s="95"/>
      <c r="HY86" s="95"/>
      <c r="HZ86" s="95"/>
      <c r="IA86" s="95"/>
      <c r="IB86" s="95"/>
      <c r="IC86" s="95"/>
      <c r="ID86" s="95"/>
      <c r="IE86" s="95"/>
      <c r="IF86" s="95"/>
      <c r="IG86" s="131"/>
      <c r="IH86" s="139"/>
      <c r="II86" s="175"/>
      <c r="IJ86" s="30"/>
      <c r="IK86" s="29"/>
      <c r="IL86" s="29"/>
      <c r="IM86" s="29"/>
      <c r="IN86" s="34"/>
    </row>
    <row r="87" spans="1:248" ht="15" customHeight="1" x14ac:dyDescent="0.3">
      <c r="A87" s="94" t="s">
        <v>453</v>
      </c>
      <c r="B87" s="31">
        <v>22000193</v>
      </c>
      <c r="C87" s="55"/>
      <c r="D87" s="32"/>
      <c r="E87" s="39"/>
      <c r="F87" s="29"/>
      <c r="G87" s="31"/>
      <c r="H87" s="238"/>
      <c r="I87" s="38"/>
      <c r="J87" s="39"/>
      <c r="K87" s="36"/>
      <c r="L87" s="30"/>
      <c r="M87" s="30"/>
      <c r="N87" s="38"/>
      <c r="O87" s="30"/>
      <c r="P87" s="30"/>
      <c r="Q87" s="37"/>
      <c r="R87" s="96"/>
      <c r="S87" s="96"/>
      <c r="T87" s="96"/>
      <c r="U87" s="96"/>
      <c r="V87" s="96"/>
      <c r="W87" s="96"/>
      <c r="X87" s="140"/>
      <c r="Y87" s="139"/>
      <c r="Z87" s="139"/>
      <c r="AA87" s="232"/>
      <c r="AB87" s="233"/>
      <c r="AC87" s="139"/>
      <c r="AD87" s="96"/>
      <c r="AE87" s="96"/>
      <c r="AF87" s="132"/>
      <c r="AG87" s="97"/>
      <c r="AH87" s="131"/>
      <c r="AI87" s="96"/>
      <c r="AJ87" s="95"/>
      <c r="AK87" s="95"/>
      <c r="AL87" s="95"/>
      <c r="AM87" s="95"/>
      <c r="AN87" s="95"/>
      <c r="AO87" s="95"/>
      <c r="AP87" s="97"/>
      <c r="AQ87" s="95"/>
      <c r="AR87" s="95"/>
      <c r="AS87" s="97"/>
      <c r="AT87" s="97"/>
      <c r="AU87" s="97"/>
      <c r="AV87" s="95"/>
      <c r="AW87" s="95"/>
      <c r="AX87" s="95"/>
      <c r="AY87" s="131"/>
      <c r="AZ87" s="95"/>
      <c r="BA87" s="95"/>
      <c r="BB87" s="95"/>
      <c r="BC87" s="131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  <c r="CS87" s="95"/>
      <c r="CT87" s="95"/>
      <c r="CU87" s="95"/>
      <c r="CV87" s="95"/>
      <c r="CW87" s="95"/>
      <c r="CX87" s="95"/>
      <c r="CY87" s="95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  <c r="EQ87" s="95"/>
      <c r="ER87" s="95"/>
      <c r="ES87" s="95"/>
      <c r="ET87" s="95"/>
      <c r="EU87" s="95"/>
      <c r="EV87" s="95"/>
      <c r="EW87" s="95"/>
      <c r="EX87" s="95"/>
      <c r="EY87" s="95"/>
      <c r="EZ87" s="95"/>
      <c r="FA87" s="95"/>
      <c r="FB87" s="95"/>
      <c r="FC87" s="95"/>
      <c r="FD87" s="95"/>
      <c r="FE87" s="95"/>
      <c r="FF87" s="95"/>
      <c r="FG87" s="95"/>
      <c r="FH87" s="95"/>
      <c r="FI87" s="95"/>
      <c r="FJ87" s="95"/>
      <c r="FK87" s="95"/>
      <c r="FL87" s="95"/>
      <c r="FM87" s="95"/>
      <c r="FN87" s="95"/>
      <c r="FO87" s="95"/>
      <c r="FP87" s="95"/>
      <c r="FQ87" s="95"/>
      <c r="FR87" s="95"/>
      <c r="FS87" s="95"/>
      <c r="FT87" s="95"/>
      <c r="FU87" s="95"/>
      <c r="FV87" s="95"/>
      <c r="FW87" s="95"/>
      <c r="FX87" s="95"/>
      <c r="FY87" s="95"/>
      <c r="FZ87" s="95"/>
      <c r="GA87" s="95"/>
      <c r="GB87" s="95"/>
      <c r="GC87" s="95"/>
      <c r="GD87" s="95"/>
      <c r="GE87" s="95"/>
      <c r="GF87" s="95"/>
      <c r="GG87" s="95"/>
      <c r="GH87" s="95"/>
      <c r="GI87" s="95"/>
      <c r="GJ87" s="95"/>
      <c r="GK87" s="95"/>
      <c r="GL87" s="95"/>
      <c r="GM87" s="95"/>
      <c r="GN87" s="95"/>
      <c r="GO87" s="95"/>
      <c r="GP87" s="95"/>
      <c r="GQ87" s="95"/>
      <c r="GR87" s="95"/>
      <c r="GS87" s="95"/>
      <c r="GT87" s="95"/>
      <c r="GU87" s="95"/>
      <c r="GV87" s="95"/>
      <c r="GW87" s="95"/>
      <c r="GX87" s="95"/>
      <c r="GY87" s="95"/>
      <c r="GZ87" s="95"/>
      <c r="HA87" s="95"/>
      <c r="HB87" s="95"/>
      <c r="HC87" s="95"/>
      <c r="HD87" s="95"/>
      <c r="HE87" s="95"/>
      <c r="HF87" s="95"/>
      <c r="HG87" s="95"/>
      <c r="HH87" s="95"/>
      <c r="HI87" s="95"/>
      <c r="HJ87" s="95"/>
      <c r="HK87" s="95"/>
      <c r="HL87" s="95"/>
      <c r="HM87" s="95"/>
      <c r="HN87" s="95"/>
      <c r="HO87" s="95"/>
      <c r="HP87" s="95"/>
      <c r="HQ87" s="95"/>
      <c r="HR87" s="95"/>
      <c r="HS87" s="95"/>
      <c r="HT87" s="95"/>
      <c r="HU87" s="95"/>
      <c r="HV87" s="95"/>
      <c r="HW87" s="95"/>
      <c r="HX87" s="95"/>
      <c r="HY87" s="95"/>
      <c r="HZ87" s="95"/>
      <c r="IA87" s="95"/>
      <c r="IB87" s="95"/>
      <c r="IC87" s="95"/>
      <c r="ID87" s="95"/>
      <c r="IE87" s="95"/>
      <c r="IF87" s="95"/>
      <c r="IG87" s="132"/>
      <c r="IH87" s="139"/>
      <c r="II87" s="175"/>
      <c r="IJ87" s="30"/>
      <c r="IK87" s="29" t="s">
        <v>405</v>
      </c>
      <c r="IL87" s="33" t="s">
        <v>412</v>
      </c>
      <c r="IM87" s="41">
        <v>1.15E-2</v>
      </c>
      <c r="IN87" s="33">
        <v>0.19800000000000001</v>
      </c>
    </row>
    <row r="88" spans="1:248" ht="15" customHeight="1" x14ac:dyDescent="0.3">
      <c r="A88" s="94" t="s">
        <v>438</v>
      </c>
      <c r="B88" s="31">
        <v>22000411</v>
      </c>
      <c r="C88" s="55"/>
      <c r="D88" s="32"/>
      <c r="E88" s="30"/>
      <c r="F88" s="34"/>
      <c r="G88" s="29"/>
      <c r="H88" s="238"/>
      <c r="I88" s="38"/>
      <c r="J88" s="36"/>
      <c r="K88" s="30"/>
      <c r="L88" s="30"/>
      <c r="M88" s="38"/>
      <c r="N88" s="30"/>
      <c r="O88" s="35"/>
      <c r="P88" s="30"/>
      <c r="Q88" s="37"/>
      <c r="R88" s="96"/>
      <c r="S88" s="96"/>
      <c r="T88" s="96"/>
      <c r="U88" s="96"/>
      <c r="V88" s="96"/>
      <c r="W88" s="96"/>
      <c r="X88" s="140"/>
      <c r="Y88" s="139"/>
      <c r="Z88" s="139"/>
      <c r="AA88" s="232"/>
      <c r="AB88" s="233"/>
      <c r="AC88" s="139"/>
      <c r="AD88" s="96"/>
      <c r="AE88" s="96"/>
      <c r="AF88" s="132"/>
      <c r="AG88" s="97"/>
      <c r="AH88" s="131"/>
      <c r="AI88" s="96"/>
      <c r="AJ88" s="95"/>
      <c r="AK88" s="95"/>
      <c r="AL88" s="95"/>
      <c r="AM88" s="95"/>
      <c r="AN88" s="95"/>
      <c r="AO88" s="95"/>
      <c r="AP88" s="97"/>
      <c r="AQ88" s="95"/>
      <c r="AR88" s="95"/>
      <c r="AS88" s="97"/>
      <c r="AT88" s="97"/>
      <c r="AU88" s="97"/>
      <c r="AV88" s="95"/>
      <c r="AW88" s="95"/>
      <c r="AX88" s="95"/>
      <c r="AY88" s="131"/>
      <c r="AZ88" s="95"/>
      <c r="BA88" s="95"/>
      <c r="BB88" s="95"/>
      <c r="BC88" s="131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5"/>
      <c r="CM88" s="95"/>
      <c r="CN88" s="95"/>
      <c r="CO88" s="95"/>
      <c r="CP88" s="95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5"/>
      <c r="DJ88" s="95"/>
      <c r="DK88" s="95"/>
      <c r="DL88" s="95"/>
      <c r="DM88" s="95"/>
      <c r="DN88" s="95"/>
      <c r="DO88" s="95"/>
      <c r="DP88" s="95"/>
      <c r="DQ88" s="95"/>
      <c r="DR88" s="95"/>
      <c r="DS88" s="95"/>
      <c r="DT88" s="95"/>
      <c r="DU88" s="95"/>
      <c r="DV88" s="95"/>
      <c r="DW88" s="95"/>
      <c r="DX88" s="95"/>
      <c r="DY88" s="95"/>
      <c r="DZ88" s="95"/>
      <c r="EA88" s="95"/>
      <c r="EB88" s="95"/>
      <c r="EC88" s="95"/>
      <c r="ED88" s="95"/>
      <c r="EE88" s="95"/>
      <c r="EF88" s="95"/>
      <c r="EG88" s="95"/>
      <c r="EH88" s="95"/>
      <c r="EI88" s="95"/>
      <c r="EJ88" s="95"/>
      <c r="EK88" s="95"/>
      <c r="EL88" s="95"/>
      <c r="EM88" s="95"/>
      <c r="EN88" s="95"/>
      <c r="EO88" s="95"/>
      <c r="EP88" s="95"/>
      <c r="EQ88" s="95"/>
      <c r="ER88" s="95"/>
      <c r="ES88" s="95"/>
      <c r="ET88" s="95"/>
      <c r="EU88" s="95"/>
      <c r="EV88" s="95"/>
      <c r="EW88" s="95"/>
      <c r="EX88" s="95"/>
      <c r="EY88" s="95"/>
      <c r="EZ88" s="95"/>
      <c r="FA88" s="95"/>
      <c r="FB88" s="95"/>
      <c r="FC88" s="95"/>
      <c r="FD88" s="95"/>
      <c r="FE88" s="95"/>
      <c r="FF88" s="95"/>
      <c r="FG88" s="95"/>
      <c r="FH88" s="95"/>
      <c r="FI88" s="95"/>
      <c r="FJ88" s="95"/>
      <c r="FK88" s="95"/>
      <c r="FL88" s="95"/>
      <c r="FM88" s="95"/>
      <c r="FN88" s="95"/>
      <c r="FO88" s="95"/>
      <c r="FP88" s="95"/>
      <c r="FQ88" s="95"/>
      <c r="FR88" s="95"/>
      <c r="FS88" s="95"/>
      <c r="FT88" s="95"/>
      <c r="FU88" s="95"/>
      <c r="FV88" s="95"/>
      <c r="FW88" s="95"/>
      <c r="FX88" s="95"/>
      <c r="FY88" s="95"/>
      <c r="FZ88" s="95"/>
      <c r="GA88" s="95"/>
      <c r="GB88" s="95"/>
      <c r="GC88" s="95"/>
      <c r="GD88" s="95"/>
      <c r="GE88" s="95"/>
      <c r="GF88" s="95"/>
      <c r="GG88" s="95"/>
      <c r="GH88" s="95"/>
      <c r="GI88" s="95"/>
      <c r="GJ88" s="95"/>
      <c r="GK88" s="95"/>
      <c r="GL88" s="95"/>
      <c r="GM88" s="95"/>
      <c r="GN88" s="95"/>
      <c r="GO88" s="95"/>
      <c r="GP88" s="95"/>
      <c r="GQ88" s="95"/>
      <c r="GR88" s="95"/>
      <c r="GS88" s="95"/>
      <c r="GT88" s="95"/>
      <c r="GU88" s="95"/>
      <c r="GV88" s="95"/>
      <c r="GW88" s="95"/>
      <c r="GX88" s="95"/>
      <c r="GY88" s="95"/>
      <c r="GZ88" s="95"/>
      <c r="HA88" s="95"/>
      <c r="HB88" s="95"/>
      <c r="HC88" s="95"/>
      <c r="HD88" s="95"/>
      <c r="HE88" s="95"/>
      <c r="HF88" s="95"/>
      <c r="HG88" s="95"/>
      <c r="HH88" s="95"/>
      <c r="HI88" s="95"/>
      <c r="HJ88" s="95"/>
      <c r="HK88" s="95"/>
      <c r="HL88" s="95"/>
      <c r="HM88" s="95"/>
      <c r="HN88" s="95"/>
      <c r="HO88" s="95"/>
      <c r="HP88" s="95"/>
      <c r="HQ88" s="95"/>
      <c r="HR88" s="95"/>
      <c r="HS88" s="95"/>
      <c r="HT88" s="95"/>
      <c r="HU88" s="95"/>
      <c r="HV88" s="95"/>
      <c r="HW88" s="95"/>
      <c r="HX88" s="95"/>
      <c r="HY88" s="95"/>
      <c r="HZ88" s="95"/>
      <c r="IA88" s="95"/>
      <c r="IB88" s="95"/>
      <c r="IC88" s="95"/>
      <c r="ID88" s="95"/>
      <c r="IE88" s="95"/>
      <c r="IF88" s="95"/>
      <c r="IG88" s="131"/>
      <c r="IH88" s="139"/>
      <c r="II88" s="56"/>
      <c r="IJ88" s="30"/>
      <c r="IK88" s="29" t="s">
        <v>405</v>
      </c>
      <c r="IL88" s="33">
        <v>0.186</v>
      </c>
      <c r="IM88" s="41">
        <v>1.6199999999999999E-2</v>
      </c>
      <c r="IN88" s="33">
        <v>0.20200000000000001</v>
      </c>
    </row>
    <row r="89" spans="1:248" ht="15" customHeight="1" x14ac:dyDescent="0.3">
      <c r="A89" s="94" t="s">
        <v>451</v>
      </c>
      <c r="B89" s="31">
        <v>22000278</v>
      </c>
      <c r="C89" s="55"/>
      <c r="D89" s="32"/>
      <c r="E89" s="30"/>
      <c r="F89" s="31"/>
      <c r="G89" s="34"/>
      <c r="H89" s="238"/>
      <c r="I89" s="38"/>
      <c r="J89" s="35"/>
      <c r="K89" s="30"/>
      <c r="L89" s="30"/>
      <c r="M89" s="36"/>
      <c r="N89" s="30"/>
      <c r="O89" s="30"/>
      <c r="P89" s="30"/>
      <c r="Q89" s="38"/>
      <c r="R89" s="96"/>
      <c r="S89" s="95"/>
      <c r="T89" s="95"/>
      <c r="U89" s="95"/>
      <c r="V89" s="95"/>
      <c r="W89" s="95"/>
      <c r="X89" s="95"/>
      <c r="Y89" s="139"/>
      <c r="Z89" s="139"/>
      <c r="AA89" s="232"/>
      <c r="AB89" s="233"/>
      <c r="AC89" s="139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7"/>
      <c r="AQ89" s="95"/>
      <c r="AR89" s="95"/>
      <c r="AS89" s="97"/>
      <c r="AT89" s="97"/>
      <c r="AU89" s="97"/>
      <c r="AV89" s="95"/>
      <c r="AW89" s="95"/>
      <c r="AX89" s="95"/>
      <c r="AY89" s="131"/>
      <c r="AZ89" s="95"/>
      <c r="BA89" s="95"/>
      <c r="BB89" s="95"/>
      <c r="BC89" s="131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5"/>
      <c r="CR89" s="95"/>
      <c r="CS89" s="95"/>
      <c r="CT89" s="95"/>
      <c r="CU89" s="95"/>
      <c r="CV89" s="95"/>
      <c r="CW89" s="95"/>
      <c r="CX89" s="95"/>
      <c r="CY89" s="95"/>
      <c r="CZ89" s="95"/>
      <c r="DA89" s="95"/>
      <c r="DB89" s="95"/>
      <c r="DC89" s="95"/>
      <c r="DD89" s="95"/>
      <c r="DE89" s="95"/>
      <c r="DF89" s="95"/>
      <c r="DG89" s="95"/>
      <c r="DH89" s="95"/>
      <c r="DI89" s="95"/>
      <c r="DJ89" s="95"/>
      <c r="DK89" s="95"/>
      <c r="DL89" s="95"/>
      <c r="DM89" s="95"/>
      <c r="DN89" s="95"/>
      <c r="DO89" s="95"/>
      <c r="DP89" s="95"/>
      <c r="DQ89" s="95"/>
      <c r="DR89" s="95"/>
      <c r="DS89" s="95"/>
      <c r="DT89" s="95"/>
      <c r="DU89" s="95"/>
      <c r="DV89" s="95"/>
      <c r="DW89" s="95"/>
      <c r="DX89" s="95"/>
      <c r="DY89" s="95"/>
      <c r="DZ89" s="95"/>
      <c r="EA89" s="95"/>
      <c r="EB89" s="95"/>
      <c r="EC89" s="95"/>
      <c r="ED89" s="95"/>
      <c r="EE89" s="95"/>
      <c r="EF89" s="95"/>
      <c r="EG89" s="95"/>
      <c r="EH89" s="95"/>
      <c r="EI89" s="95"/>
      <c r="EJ89" s="95"/>
      <c r="EK89" s="95"/>
      <c r="EL89" s="95"/>
      <c r="EM89" s="95"/>
      <c r="EN89" s="95"/>
      <c r="EO89" s="95"/>
      <c r="EP89" s="95"/>
      <c r="EQ89" s="95"/>
      <c r="ER89" s="95"/>
      <c r="ES89" s="95"/>
      <c r="ET89" s="95"/>
      <c r="EU89" s="95"/>
      <c r="EV89" s="95"/>
      <c r="EW89" s="95"/>
      <c r="EX89" s="95"/>
      <c r="EY89" s="95"/>
      <c r="EZ89" s="95"/>
      <c r="FA89" s="95"/>
      <c r="FB89" s="95"/>
      <c r="FC89" s="95"/>
      <c r="FD89" s="95"/>
      <c r="FE89" s="95"/>
      <c r="FF89" s="95"/>
      <c r="FG89" s="95"/>
      <c r="FH89" s="95"/>
      <c r="FI89" s="95"/>
      <c r="FJ89" s="95"/>
      <c r="FK89" s="95"/>
      <c r="FL89" s="95"/>
      <c r="FM89" s="95"/>
      <c r="FN89" s="95"/>
      <c r="FO89" s="95"/>
      <c r="FP89" s="95"/>
      <c r="FQ89" s="95"/>
      <c r="FR89" s="95"/>
      <c r="FS89" s="95"/>
      <c r="FT89" s="95"/>
      <c r="FU89" s="95"/>
      <c r="FV89" s="95"/>
      <c r="FW89" s="95"/>
      <c r="FX89" s="95"/>
      <c r="FY89" s="95"/>
      <c r="FZ89" s="95"/>
      <c r="GA89" s="95"/>
      <c r="GB89" s="95"/>
      <c r="GC89" s="95"/>
      <c r="GD89" s="95"/>
      <c r="GE89" s="95"/>
      <c r="GF89" s="95"/>
      <c r="GG89" s="95"/>
      <c r="GH89" s="95"/>
      <c r="GI89" s="95"/>
      <c r="GJ89" s="95"/>
      <c r="GK89" s="95"/>
      <c r="GL89" s="95"/>
      <c r="GM89" s="95"/>
      <c r="GN89" s="95"/>
      <c r="GO89" s="95"/>
      <c r="GP89" s="95"/>
      <c r="GQ89" s="95"/>
      <c r="GR89" s="95"/>
      <c r="GS89" s="95"/>
      <c r="GT89" s="95"/>
      <c r="GU89" s="95"/>
      <c r="GV89" s="95"/>
      <c r="GW89" s="95"/>
      <c r="GX89" s="95"/>
      <c r="GY89" s="95"/>
      <c r="GZ89" s="95"/>
      <c r="HA89" s="95"/>
      <c r="HB89" s="95"/>
      <c r="HC89" s="95"/>
      <c r="HD89" s="95"/>
      <c r="HE89" s="95"/>
      <c r="HF89" s="95"/>
      <c r="HG89" s="95"/>
      <c r="HH89" s="95"/>
      <c r="HI89" s="95"/>
      <c r="HJ89" s="95"/>
      <c r="HK89" s="95"/>
      <c r="HL89" s="95"/>
      <c r="HM89" s="95"/>
      <c r="HN89" s="95"/>
      <c r="HO89" s="95"/>
      <c r="HP89" s="95"/>
      <c r="HQ89" s="95"/>
      <c r="HR89" s="95"/>
      <c r="HS89" s="95"/>
      <c r="HT89" s="95"/>
      <c r="HU89" s="95"/>
      <c r="HV89" s="95"/>
      <c r="HW89" s="95"/>
      <c r="HX89" s="95"/>
      <c r="HY89" s="95"/>
      <c r="HZ89" s="95"/>
      <c r="IA89" s="95"/>
      <c r="IB89" s="95"/>
      <c r="IC89" s="95"/>
      <c r="ID89" s="95"/>
      <c r="IE89" s="95"/>
      <c r="IF89" s="95"/>
      <c r="IG89" s="95"/>
      <c r="IH89" s="95"/>
      <c r="II89" s="175"/>
      <c r="IJ89" s="30"/>
      <c r="IK89" s="29" t="s">
        <v>405</v>
      </c>
      <c r="IL89" s="33">
        <v>0.187</v>
      </c>
      <c r="IM89" s="41">
        <v>1.14E-2</v>
      </c>
      <c r="IN89" s="33">
        <v>0.19900000000000001</v>
      </c>
    </row>
    <row r="90" spans="1:248" ht="15" customHeight="1" x14ac:dyDescent="0.3">
      <c r="A90" s="94" t="s">
        <v>426</v>
      </c>
      <c r="B90" s="31">
        <v>22001069</v>
      </c>
      <c r="C90" s="55">
        <v>91.27</v>
      </c>
      <c r="D90" s="34"/>
      <c r="E90" s="39"/>
      <c r="F90" s="29"/>
      <c r="G90" s="31"/>
      <c r="H90" s="29"/>
      <c r="I90" s="30"/>
      <c r="J90" s="39"/>
      <c r="K90" s="36"/>
      <c r="L90" s="30"/>
      <c r="M90" s="30"/>
      <c r="N90" s="38"/>
      <c r="O90" s="30"/>
      <c r="P90" s="30"/>
      <c r="Q90" s="37"/>
      <c r="R90" s="96"/>
      <c r="S90" s="96"/>
      <c r="T90" s="96"/>
      <c r="U90" s="96"/>
      <c r="V90" s="96"/>
      <c r="W90" s="96"/>
      <c r="X90" s="140"/>
      <c r="Y90" s="139">
        <v>0.2631</v>
      </c>
      <c r="Z90" s="139">
        <v>0.24</v>
      </c>
      <c r="AA90" s="232">
        <v>5.7930000000000004E-3</v>
      </c>
      <c r="AB90" s="233">
        <v>4.6679999999999999E-2</v>
      </c>
      <c r="AC90" s="139">
        <v>0.61850000000000005</v>
      </c>
      <c r="AD90" s="96"/>
      <c r="AE90" s="96"/>
      <c r="AF90" s="132"/>
      <c r="AG90" s="97"/>
      <c r="AH90" s="131"/>
      <c r="AI90" s="96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95"/>
      <c r="CS90" s="95"/>
      <c r="CT90" s="95"/>
      <c r="CU90" s="95"/>
      <c r="CV90" s="95"/>
      <c r="CW90" s="95"/>
      <c r="CX90" s="95"/>
      <c r="CY90" s="95"/>
      <c r="CZ90" s="95"/>
      <c r="DA90" s="95"/>
      <c r="DB90" s="95"/>
      <c r="DC90" s="95"/>
      <c r="DD90" s="95"/>
      <c r="DE90" s="95"/>
      <c r="DF90" s="95"/>
      <c r="DG90" s="95"/>
      <c r="DH90" s="95"/>
      <c r="DI90" s="95"/>
      <c r="DJ90" s="95"/>
      <c r="DK90" s="95"/>
      <c r="DL90" s="95"/>
      <c r="DM90" s="95"/>
      <c r="DN90" s="95"/>
      <c r="DO90" s="95"/>
      <c r="DP90" s="95"/>
      <c r="DQ90" s="95"/>
      <c r="DR90" s="95"/>
      <c r="DS90" s="95"/>
      <c r="DT90" s="95"/>
      <c r="DU90" s="95"/>
      <c r="DV90" s="95"/>
      <c r="DW90" s="95"/>
      <c r="DX90" s="95"/>
      <c r="DY90" s="95"/>
      <c r="DZ90" s="95"/>
      <c r="EA90" s="95"/>
      <c r="EB90" s="95"/>
      <c r="EC90" s="95"/>
      <c r="ED90" s="95"/>
      <c r="EE90" s="95"/>
      <c r="EF90" s="95"/>
      <c r="EG90" s="95"/>
      <c r="EH90" s="95"/>
      <c r="EI90" s="95"/>
      <c r="EJ90" s="95"/>
      <c r="EK90" s="95"/>
      <c r="EL90" s="95"/>
      <c r="EM90" s="95"/>
      <c r="EN90" s="95"/>
      <c r="EO90" s="95"/>
      <c r="EP90" s="95"/>
      <c r="EQ90" s="95"/>
      <c r="ER90" s="95"/>
      <c r="ES90" s="95"/>
      <c r="ET90" s="95"/>
      <c r="EU90" s="95"/>
      <c r="EV90" s="95"/>
      <c r="EW90" s="95"/>
      <c r="EX90" s="95"/>
      <c r="EY90" s="95"/>
      <c r="EZ90" s="95"/>
      <c r="FA90" s="95"/>
      <c r="FB90" s="95"/>
      <c r="FC90" s="95"/>
      <c r="FD90" s="95"/>
      <c r="FE90" s="95"/>
      <c r="FF90" s="95"/>
      <c r="FG90" s="95"/>
      <c r="FH90" s="95"/>
      <c r="FI90" s="95"/>
      <c r="FJ90" s="95"/>
      <c r="FK90" s="95"/>
      <c r="FL90" s="95"/>
      <c r="FM90" s="95"/>
      <c r="FN90" s="95"/>
      <c r="FO90" s="95"/>
      <c r="FP90" s="95"/>
      <c r="FQ90" s="95"/>
      <c r="FR90" s="95"/>
      <c r="FS90" s="95"/>
      <c r="FT90" s="95"/>
      <c r="FU90" s="95"/>
      <c r="FV90" s="95"/>
      <c r="FW90" s="95"/>
      <c r="FX90" s="95"/>
      <c r="FY90" s="95"/>
      <c r="FZ90" s="95"/>
      <c r="GA90" s="95"/>
      <c r="GB90" s="95"/>
      <c r="GC90" s="95"/>
      <c r="GD90" s="95"/>
      <c r="GE90" s="95"/>
      <c r="GF90" s="95"/>
      <c r="GG90" s="95"/>
      <c r="GH90" s="95"/>
      <c r="GI90" s="95"/>
      <c r="GJ90" s="95"/>
      <c r="GK90" s="95"/>
      <c r="GL90" s="95"/>
      <c r="GM90" s="95"/>
      <c r="GN90" s="95"/>
      <c r="GO90" s="95"/>
      <c r="GP90" s="95"/>
      <c r="GQ90" s="95"/>
      <c r="GR90" s="95"/>
      <c r="GS90" s="95"/>
      <c r="GT90" s="95"/>
      <c r="GU90" s="95"/>
      <c r="GV90" s="95"/>
      <c r="GW90" s="95"/>
      <c r="GX90" s="95"/>
      <c r="GY90" s="95"/>
      <c r="GZ90" s="95"/>
      <c r="HA90" s="95"/>
      <c r="HB90" s="95"/>
      <c r="HC90" s="95"/>
      <c r="HD90" s="95"/>
      <c r="HE90" s="95"/>
      <c r="HF90" s="95"/>
      <c r="HG90" s="95"/>
      <c r="HH90" s="95"/>
      <c r="HI90" s="95"/>
      <c r="HJ90" s="95"/>
      <c r="HK90" s="95"/>
      <c r="HL90" s="95"/>
      <c r="HM90" s="95"/>
      <c r="HN90" s="95"/>
      <c r="HO90" s="95"/>
      <c r="HP90" s="95"/>
      <c r="HQ90" s="95"/>
      <c r="HR90" s="95"/>
      <c r="HS90" s="95"/>
      <c r="HT90" s="95"/>
      <c r="HU90" s="95"/>
      <c r="HV90" s="95"/>
      <c r="HW90" s="95"/>
      <c r="HX90" s="95"/>
      <c r="HY90" s="95"/>
      <c r="HZ90" s="95"/>
      <c r="IA90" s="95"/>
      <c r="IB90" s="95"/>
      <c r="IC90" s="95"/>
      <c r="ID90" s="95"/>
      <c r="IE90" s="95"/>
      <c r="IF90" s="95"/>
      <c r="IG90" s="132"/>
      <c r="IH90" s="139"/>
      <c r="II90" s="175"/>
      <c r="IJ90" s="30"/>
      <c r="IK90" s="29"/>
      <c r="IL90" s="29"/>
      <c r="IM90" s="29"/>
      <c r="IN90" s="29"/>
    </row>
    <row r="91" spans="1:248" ht="15" customHeight="1" x14ac:dyDescent="0.3">
      <c r="A91" s="94" t="s">
        <v>426</v>
      </c>
      <c r="B91" s="31">
        <v>22001068</v>
      </c>
      <c r="C91" s="55">
        <v>90.72</v>
      </c>
      <c r="D91" s="34"/>
      <c r="E91" s="39"/>
      <c r="F91" s="29"/>
      <c r="G91" s="31"/>
      <c r="H91" s="238"/>
      <c r="I91" s="30"/>
      <c r="J91" s="39"/>
      <c r="K91" s="36"/>
      <c r="L91" s="30"/>
      <c r="M91" s="30"/>
      <c r="N91" s="38"/>
      <c r="O91" s="30"/>
      <c r="P91" s="30"/>
      <c r="Q91" s="37"/>
      <c r="R91" s="96"/>
      <c r="S91" s="96"/>
      <c r="T91" s="96"/>
      <c r="U91" s="96"/>
      <c r="V91" s="96"/>
      <c r="W91" s="96"/>
      <c r="X91" s="140"/>
      <c r="Y91" s="139">
        <v>0.55300000000000005</v>
      </c>
      <c r="Z91" s="139">
        <v>0.23139999999999999</v>
      </c>
      <c r="AA91" s="232">
        <v>9.4339999999999997E-3</v>
      </c>
      <c r="AB91" s="233">
        <v>0.14349999999999999</v>
      </c>
      <c r="AC91" s="139">
        <v>0.65939999999999999</v>
      </c>
      <c r="AD91" s="96"/>
      <c r="AE91" s="96"/>
      <c r="AF91" s="132"/>
      <c r="AG91" s="97"/>
      <c r="AH91" s="131"/>
      <c r="AI91" s="96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139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5"/>
      <c r="DL91" s="95"/>
      <c r="DM91" s="95"/>
      <c r="DN91" s="95"/>
      <c r="DO91" s="95"/>
      <c r="DP91" s="95"/>
      <c r="DQ91" s="95"/>
      <c r="DR91" s="95"/>
      <c r="DS91" s="95"/>
      <c r="DT91" s="95"/>
      <c r="DU91" s="95"/>
      <c r="DV91" s="95"/>
      <c r="DW91" s="95"/>
      <c r="DX91" s="95"/>
      <c r="DY91" s="95"/>
      <c r="DZ91" s="95"/>
      <c r="EA91" s="95"/>
      <c r="EB91" s="95"/>
      <c r="EC91" s="95"/>
      <c r="ED91" s="95"/>
      <c r="EE91" s="95"/>
      <c r="EF91" s="95"/>
      <c r="EG91" s="95"/>
      <c r="EH91" s="95"/>
      <c r="EI91" s="95"/>
      <c r="EJ91" s="95"/>
      <c r="EK91" s="95"/>
      <c r="EL91" s="95"/>
      <c r="EM91" s="95"/>
      <c r="EN91" s="95"/>
      <c r="EO91" s="95"/>
      <c r="EP91" s="95"/>
      <c r="EQ91" s="95"/>
      <c r="ER91" s="95"/>
      <c r="ES91" s="95"/>
      <c r="ET91" s="95"/>
      <c r="EU91" s="95"/>
      <c r="EV91" s="95"/>
      <c r="EW91" s="95"/>
      <c r="EX91" s="95"/>
      <c r="EY91" s="95"/>
      <c r="EZ91" s="95"/>
      <c r="FA91" s="95"/>
      <c r="FB91" s="95"/>
      <c r="FC91" s="95"/>
      <c r="FD91" s="95"/>
      <c r="FE91" s="95"/>
      <c r="FF91" s="95"/>
      <c r="FG91" s="95"/>
      <c r="FH91" s="95"/>
      <c r="FI91" s="95"/>
      <c r="FJ91" s="95"/>
      <c r="FK91" s="95"/>
      <c r="FL91" s="95"/>
      <c r="FM91" s="95"/>
      <c r="FN91" s="95"/>
      <c r="FO91" s="95"/>
      <c r="FP91" s="95"/>
      <c r="FQ91" s="95"/>
      <c r="FR91" s="95"/>
      <c r="FS91" s="95"/>
      <c r="FT91" s="95"/>
      <c r="FU91" s="95"/>
      <c r="FV91" s="95"/>
      <c r="FW91" s="95"/>
      <c r="FX91" s="95"/>
      <c r="FY91" s="95"/>
      <c r="FZ91" s="95"/>
      <c r="GA91" s="95"/>
      <c r="GB91" s="95"/>
      <c r="GC91" s="95"/>
      <c r="GD91" s="95"/>
      <c r="GE91" s="95"/>
      <c r="GF91" s="95"/>
      <c r="GG91" s="95"/>
      <c r="GH91" s="95"/>
      <c r="GI91" s="95"/>
      <c r="GJ91" s="95"/>
      <c r="GK91" s="95"/>
      <c r="GL91" s="95"/>
      <c r="GM91" s="95"/>
      <c r="GN91" s="95"/>
      <c r="GO91" s="95"/>
      <c r="GP91" s="95"/>
      <c r="GQ91" s="95"/>
      <c r="GR91" s="95"/>
      <c r="GS91" s="95"/>
      <c r="GT91" s="95"/>
      <c r="GU91" s="95"/>
      <c r="GV91" s="95"/>
      <c r="GW91" s="95"/>
      <c r="GX91" s="95"/>
      <c r="GY91" s="95"/>
      <c r="GZ91" s="95"/>
      <c r="HA91" s="95"/>
      <c r="HB91" s="95"/>
      <c r="HC91" s="95"/>
      <c r="HD91" s="95"/>
      <c r="HE91" s="95"/>
      <c r="HF91" s="95"/>
      <c r="HG91" s="95"/>
      <c r="HH91" s="95"/>
      <c r="HI91" s="95"/>
      <c r="HJ91" s="95"/>
      <c r="HK91" s="95"/>
      <c r="HL91" s="95"/>
      <c r="HM91" s="95"/>
      <c r="HN91" s="95"/>
      <c r="HO91" s="95"/>
      <c r="HP91" s="95"/>
      <c r="HQ91" s="95"/>
      <c r="HR91" s="95"/>
      <c r="HS91" s="95"/>
      <c r="HT91" s="95"/>
      <c r="HU91" s="95"/>
      <c r="HV91" s="95"/>
      <c r="HW91" s="95"/>
      <c r="HX91" s="95"/>
      <c r="HY91" s="95"/>
      <c r="HZ91" s="95"/>
      <c r="IA91" s="95"/>
      <c r="IB91" s="95"/>
      <c r="IC91" s="95"/>
      <c r="ID91" s="95"/>
      <c r="IE91" s="95"/>
      <c r="IF91" s="95"/>
      <c r="IG91" s="131"/>
      <c r="IH91" s="139"/>
      <c r="II91" s="175"/>
      <c r="IJ91" s="30"/>
      <c r="IK91" s="29"/>
      <c r="IL91" s="29"/>
      <c r="IM91" s="29"/>
      <c r="IN91" s="29"/>
    </row>
    <row r="92" spans="1:248" ht="15" customHeight="1" x14ac:dyDescent="0.3">
      <c r="A92" s="94" t="s">
        <v>426</v>
      </c>
      <c r="B92" s="31">
        <v>22000720</v>
      </c>
      <c r="C92" s="55">
        <v>91.62</v>
      </c>
      <c r="D92" s="32"/>
      <c r="E92" s="39"/>
      <c r="F92" s="29"/>
      <c r="G92" s="32"/>
      <c r="H92" s="238"/>
      <c r="I92" s="38"/>
      <c r="J92" s="39"/>
      <c r="K92" s="30"/>
      <c r="L92" s="30"/>
      <c r="M92" s="36"/>
      <c r="N92" s="35"/>
      <c r="O92" s="142"/>
      <c r="P92" s="96"/>
      <c r="Q92" s="95"/>
      <c r="R92" s="96"/>
      <c r="S92" s="95"/>
      <c r="T92" s="96"/>
      <c r="U92" s="96"/>
      <c r="V92" s="96"/>
      <c r="W92" s="131"/>
      <c r="X92" s="95"/>
      <c r="Y92" s="139">
        <v>0.33019999999999999</v>
      </c>
      <c r="Z92" s="139">
        <v>0.14319999999999999</v>
      </c>
      <c r="AA92" s="232">
        <v>5.5799999999999999E-3</v>
      </c>
      <c r="AB92" s="233">
        <v>6.7280000000000006E-2</v>
      </c>
      <c r="AC92" s="139">
        <v>0.85389999999999999</v>
      </c>
      <c r="AD92" s="95"/>
      <c r="AE92" s="95"/>
      <c r="AF92" s="95"/>
      <c r="AG92" s="95"/>
      <c r="AH92" s="95"/>
      <c r="AI92" s="95"/>
      <c r="AJ92" s="96"/>
      <c r="AK92" s="96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  <c r="CD92" s="96"/>
      <c r="CE92" s="96"/>
      <c r="CF92" s="96"/>
      <c r="CG92" s="96"/>
      <c r="CH92" s="96"/>
      <c r="CI92" s="96"/>
      <c r="CJ92" s="96"/>
      <c r="CK92" s="96"/>
      <c r="CL92" s="96"/>
      <c r="CM92" s="96"/>
      <c r="CN92" s="96"/>
      <c r="CO92" s="96"/>
      <c r="CP92" s="96"/>
      <c r="CQ92" s="96"/>
      <c r="CR92" s="96"/>
      <c r="CS92" s="96"/>
      <c r="CT92" s="96"/>
      <c r="CU92" s="96"/>
      <c r="CV92" s="96"/>
      <c r="CW92" s="96"/>
      <c r="CX92" s="96"/>
      <c r="CY92" s="96"/>
      <c r="CZ92" s="96"/>
      <c r="DA92" s="96"/>
      <c r="DB92" s="96"/>
      <c r="DC92" s="96"/>
      <c r="DD92" s="96"/>
      <c r="DE92" s="96"/>
      <c r="DF92" s="96"/>
      <c r="DG92" s="96"/>
      <c r="DH92" s="96"/>
      <c r="DI92" s="96"/>
      <c r="DJ92" s="96"/>
      <c r="DK92" s="96"/>
      <c r="DL92" s="96"/>
      <c r="DM92" s="96"/>
      <c r="DN92" s="96"/>
      <c r="DO92" s="96"/>
      <c r="DP92" s="96"/>
      <c r="DQ92" s="96"/>
      <c r="DR92" s="96"/>
      <c r="DS92" s="96"/>
      <c r="DT92" s="96"/>
      <c r="DU92" s="96"/>
      <c r="DV92" s="96"/>
      <c r="DW92" s="96"/>
      <c r="DX92" s="96"/>
      <c r="DY92" s="96"/>
      <c r="DZ92" s="96"/>
      <c r="EA92" s="96"/>
      <c r="EB92" s="96"/>
      <c r="EC92" s="96"/>
      <c r="ED92" s="96"/>
      <c r="EE92" s="96"/>
      <c r="EF92" s="96"/>
      <c r="EG92" s="96"/>
      <c r="EH92" s="96"/>
      <c r="EI92" s="96"/>
      <c r="EJ92" s="96"/>
      <c r="EK92" s="96"/>
      <c r="EL92" s="96"/>
      <c r="EM92" s="96"/>
      <c r="EN92" s="96"/>
      <c r="EO92" s="96"/>
      <c r="EP92" s="96"/>
      <c r="EQ92" s="96"/>
      <c r="ER92" s="96"/>
      <c r="ES92" s="96"/>
      <c r="ET92" s="96"/>
      <c r="EU92" s="96"/>
      <c r="EV92" s="96"/>
      <c r="EW92" s="96"/>
      <c r="EX92" s="96"/>
      <c r="EY92" s="96"/>
      <c r="EZ92" s="96"/>
      <c r="FA92" s="96"/>
      <c r="FB92" s="96"/>
      <c r="FC92" s="96"/>
      <c r="FD92" s="96"/>
      <c r="FE92" s="96"/>
      <c r="FF92" s="96"/>
      <c r="FG92" s="96"/>
      <c r="FH92" s="96"/>
      <c r="FI92" s="96"/>
      <c r="FJ92" s="96"/>
      <c r="FK92" s="96"/>
      <c r="FL92" s="96"/>
      <c r="FM92" s="96"/>
      <c r="FN92" s="96"/>
      <c r="FO92" s="96"/>
      <c r="FP92" s="96"/>
      <c r="FQ92" s="96"/>
      <c r="FR92" s="96"/>
      <c r="FS92" s="96"/>
      <c r="FT92" s="96"/>
      <c r="FU92" s="96"/>
      <c r="FV92" s="96"/>
      <c r="FW92" s="96"/>
      <c r="FX92" s="96"/>
      <c r="FY92" s="96"/>
      <c r="FZ92" s="96"/>
      <c r="GA92" s="96"/>
      <c r="GB92" s="96"/>
      <c r="GC92" s="96"/>
      <c r="GD92" s="96"/>
      <c r="GE92" s="96"/>
      <c r="GF92" s="96"/>
      <c r="GG92" s="96"/>
      <c r="GH92" s="96"/>
      <c r="GI92" s="96"/>
      <c r="GJ92" s="96"/>
      <c r="GK92" s="96"/>
      <c r="GL92" s="96"/>
      <c r="GM92" s="96"/>
      <c r="GN92" s="96"/>
      <c r="GO92" s="96"/>
      <c r="GP92" s="96"/>
      <c r="GQ92" s="96"/>
      <c r="GR92" s="96"/>
      <c r="GS92" s="96"/>
      <c r="GT92" s="96"/>
      <c r="GU92" s="96"/>
      <c r="GV92" s="96"/>
      <c r="GW92" s="96"/>
      <c r="GX92" s="96"/>
      <c r="GY92" s="96"/>
      <c r="GZ92" s="96"/>
      <c r="HA92" s="96"/>
      <c r="HB92" s="96"/>
      <c r="HC92" s="96"/>
      <c r="HD92" s="96"/>
      <c r="HE92" s="96"/>
      <c r="HF92" s="96"/>
      <c r="HG92" s="96"/>
      <c r="HH92" s="96"/>
      <c r="HI92" s="96"/>
      <c r="HJ92" s="96"/>
      <c r="HK92" s="96"/>
      <c r="HL92" s="96"/>
      <c r="HM92" s="96"/>
      <c r="HN92" s="96"/>
      <c r="HO92" s="96"/>
      <c r="HP92" s="96"/>
      <c r="HQ92" s="96"/>
      <c r="HR92" s="96"/>
      <c r="HS92" s="96"/>
      <c r="HT92" s="96"/>
      <c r="HU92" s="96"/>
      <c r="HV92" s="96"/>
      <c r="HW92" s="96"/>
      <c r="HX92" s="96"/>
      <c r="HY92" s="96"/>
      <c r="HZ92" s="96"/>
      <c r="IA92" s="96"/>
      <c r="IB92" s="96"/>
      <c r="IC92" s="96"/>
      <c r="ID92" s="96"/>
      <c r="IE92" s="96"/>
      <c r="IF92" s="96"/>
      <c r="IG92" s="95"/>
      <c r="IH92" s="96"/>
      <c r="II92" s="175"/>
      <c r="IJ92" s="38"/>
      <c r="IK92" s="29"/>
      <c r="IL92" s="29"/>
      <c r="IM92" s="29"/>
      <c r="IN92" s="29"/>
    </row>
    <row r="93" spans="1:248" ht="15" customHeight="1" x14ac:dyDescent="0.3">
      <c r="A93" s="94" t="s">
        <v>426</v>
      </c>
      <c r="B93" s="31">
        <v>22000843</v>
      </c>
      <c r="C93" s="55">
        <v>90.15</v>
      </c>
      <c r="D93" s="32"/>
      <c r="E93" s="30"/>
      <c r="F93" s="31"/>
      <c r="G93" s="29"/>
      <c r="H93" s="238"/>
      <c r="I93" s="38"/>
      <c r="J93" s="36"/>
      <c r="K93" s="30"/>
      <c r="L93" s="30"/>
      <c r="M93" s="36"/>
      <c r="N93" s="30"/>
      <c r="O93" s="30"/>
      <c r="P93" s="30"/>
      <c r="Q93" s="37"/>
      <c r="R93" s="96"/>
      <c r="S93" s="96"/>
      <c r="T93" s="96"/>
      <c r="U93" s="96"/>
      <c r="V93" s="96"/>
      <c r="W93" s="96"/>
      <c r="X93" s="140"/>
      <c r="Y93" s="139">
        <v>0.95009999999999994</v>
      </c>
      <c r="Z93" s="139">
        <v>0.40550000000000003</v>
      </c>
      <c r="AA93" s="232">
        <v>9.3889999999999998E-3</v>
      </c>
      <c r="AB93" s="233">
        <v>0.71679999999999999</v>
      </c>
      <c r="AC93" s="139">
        <v>2.319</v>
      </c>
      <c r="AD93" s="96"/>
      <c r="AE93" s="96"/>
      <c r="AF93" s="132"/>
      <c r="AG93" s="97"/>
      <c r="AH93" s="131"/>
      <c r="AI93" s="96"/>
      <c r="AJ93" s="95"/>
      <c r="AK93" s="95"/>
      <c r="AL93" s="95"/>
      <c r="AM93" s="95"/>
      <c r="AN93" s="95"/>
      <c r="AO93" s="95"/>
      <c r="AP93" s="97"/>
      <c r="AQ93" s="95"/>
      <c r="AR93" s="95"/>
      <c r="AS93" s="97"/>
      <c r="AT93" s="97"/>
      <c r="AU93" s="97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95"/>
      <c r="CS93" s="95"/>
      <c r="CT93" s="95"/>
      <c r="CU93" s="95"/>
      <c r="CV93" s="95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5"/>
      <c r="DL93" s="95"/>
      <c r="DM93" s="95"/>
      <c r="DN93" s="95"/>
      <c r="DO93" s="95"/>
      <c r="DP93" s="95"/>
      <c r="DQ93" s="95"/>
      <c r="DR93" s="95"/>
      <c r="DS93" s="95"/>
      <c r="DT93" s="95"/>
      <c r="DU93" s="95"/>
      <c r="DV93" s="95"/>
      <c r="DW93" s="95"/>
      <c r="DX93" s="95"/>
      <c r="DY93" s="95"/>
      <c r="DZ93" s="95"/>
      <c r="EA93" s="95"/>
      <c r="EB93" s="95"/>
      <c r="EC93" s="95"/>
      <c r="ED93" s="95"/>
      <c r="EE93" s="95"/>
      <c r="EF93" s="95"/>
      <c r="EG93" s="95"/>
      <c r="EH93" s="95"/>
      <c r="EI93" s="95"/>
      <c r="EJ93" s="95"/>
      <c r="EK93" s="95"/>
      <c r="EL93" s="95"/>
      <c r="EM93" s="95"/>
      <c r="EN93" s="95"/>
      <c r="EO93" s="95"/>
      <c r="EP93" s="95"/>
      <c r="EQ93" s="95"/>
      <c r="ER93" s="95"/>
      <c r="ES93" s="95"/>
      <c r="ET93" s="95"/>
      <c r="EU93" s="95"/>
      <c r="EV93" s="95"/>
      <c r="EW93" s="95"/>
      <c r="EX93" s="95"/>
      <c r="EY93" s="95"/>
      <c r="EZ93" s="95"/>
      <c r="FA93" s="95"/>
      <c r="FB93" s="95"/>
      <c r="FC93" s="95"/>
      <c r="FD93" s="95"/>
      <c r="FE93" s="95"/>
      <c r="FF93" s="95"/>
      <c r="FG93" s="95"/>
      <c r="FH93" s="95"/>
      <c r="FI93" s="95"/>
      <c r="FJ93" s="95"/>
      <c r="FK93" s="95"/>
      <c r="FL93" s="95"/>
      <c r="FM93" s="95"/>
      <c r="FN93" s="95"/>
      <c r="FO93" s="95"/>
      <c r="FP93" s="95"/>
      <c r="FQ93" s="95"/>
      <c r="FR93" s="95"/>
      <c r="FS93" s="95"/>
      <c r="FT93" s="95"/>
      <c r="FU93" s="95"/>
      <c r="FV93" s="95"/>
      <c r="FW93" s="95"/>
      <c r="FX93" s="95"/>
      <c r="FY93" s="95"/>
      <c r="FZ93" s="95"/>
      <c r="GA93" s="95"/>
      <c r="GB93" s="95"/>
      <c r="GC93" s="95"/>
      <c r="GD93" s="95"/>
      <c r="GE93" s="95"/>
      <c r="GF93" s="95"/>
      <c r="GG93" s="95"/>
      <c r="GH93" s="95"/>
      <c r="GI93" s="95"/>
      <c r="GJ93" s="95"/>
      <c r="GK93" s="95"/>
      <c r="GL93" s="95"/>
      <c r="GM93" s="95"/>
      <c r="GN93" s="95"/>
      <c r="GO93" s="95"/>
      <c r="GP93" s="95"/>
      <c r="GQ93" s="95"/>
      <c r="GR93" s="95"/>
      <c r="GS93" s="95"/>
      <c r="GT93" s="95"/>
      <c r="GU93" s="95"/>
      <c r="GV93" s="95"/>
      <c r="GW93" s="95"/>
      <c r="GX93" s="95"/>
      <c r="GY93" s="95"/>
      <c r="GZ93" s="95"/>
      <c r="HA93" s="95"/>
      <c r="HB93" s="95"/>
      <c r="HC93" s="95"/>
      <c r="HD93" s="95"/>
      <c r="HE93" s="95"/>
      <c r="HF93" s="95"/>
      <c r="HG93" s="95"/>
      <c r="HH93" s="95"/>
      <c r="HI93" s="95"/>
      <c r="HJ93" s="95"/>
      <c r="HK93" s="95"/>
      <c r="HL93" s="95"/>
      <c r="HM93" s="95"/>
      <c r="HN93" s="95"/>
      <c r="HO93" s="95"/>
      <c r="HP93" s="95"/>
      <c r="HQ93" s="95"/>
      <c r="HR93" s="95"/>
      <c r="HS93" s="95"/>
      <c r="HT93" s="95"/>
      <c r="HU93" s="95"/>
      <c r="HV93" s="95"/>
      <c r="HW93" s="95"/>
      <c r="HX93" s="95"/>
      <c r="HY93" s="95"/>
      <c r="HZ93" s="95"/>
      <c r="IA93" s="95"/>
      <c r="IB93" s="95"/>
      <c r="IC93" s="95"/>
      <c r="ID93" s="95"/>
      <c r="IE93" s="95"/>
      <c r="IF93" s="95"/>
      <c r="IG93" s="131"/>
      <c r="IH93" s="139"/>
      <c r="II93" s="175"/>
      <c r="IJ93" s="30"/>
      <c r="IK93" s="29"/>
      <c r="IL93" s="29"/>
      <c r="IM93" s="29"/>
      <c r="IN93" s="34"/>
    </row>
    <row r="94" spans="1:248" ht="15" customHeight="1" x14ac:dyDescent="0.3">
      <c r="A94" s="94" t="s">
        <v>437</v>
      </c>
      <c r="B94" s="31">
        <v>22000433</v>
      </c>
      <c r="C94" s="55">
        <v>31.88</v>
      </c>
      <c r="D94" s="32"/>
      <c r="E94" s="30"/>
      <c r="F94" s="31"/>
      <c r="G94" s="34"/>
      <c r="H94" s="238"/>
      <c r="I94" s="38"/>
      <c r="J94" s="35"/>
      <c r="K94" s="30"/>
      <c r="L94" s="30"/>
      <c r="M94" s="30"/>
      <c r="N94" s="30"/>
      <c r="O94" s="30"/>
      <c r="P94" s="75"/>
      <c r="Q94" s="30"/>
      <c r="R94" s="95"/>
      <c r="S94" s="96"/>
      <c r="T94" s="95"/>
      <c r="U94" s="96"/>
      <c r="V94" s="131"/>
      <c r="W94" s="131"/>
      <c r="X94" s="95"/>
      <c r="Y94" s="139" t="s">
        <v>376</v>
      </c>
      <c r="Z94" s="139">
        <v>3.7470000000000003E-2</v>
      </c>
      <c r="AA94" s="232">
        <v>2.9580000000000001E-3</v>
      </c>
      <c r="AB94" s="233">
        <v>8.8190000000000004E-2</v>
      </c>
      <c r="AC94" s="139">
        <v>0.55600000000000005</v>
      </c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7"/>
      <c r="AQ94" s="95"/>
      <c r="AR94" s="95"/>
      <c r="AS94" s="97"/>
      <c r="AT94" s="97"/>
      <c r="AU94" s="97"/>
      <c r="AV94" s="95"/>
      <c r="AW94" s="95"/>
      <c r="AX94" s="95"/>
      <c r="AY94" s="131"/>
      <c r="AZ94" s="95"/>
      <c r="BA94" s="95"/>
      <c r="BB94" s="95"/>
      <c r="BC94" s="131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131">
        <v>96.05</v>
      </c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  <c r="CR94" s="95"/>
      <c r="CS94" s="95"/>
      <c r="CT94" s="95"/>
      <c r="CU94" s="95"/>
      <c r="CV94" s="95"/>
      <c r="CW94" s="95"/>
      <c r="CX94" s="95"/>
      <c r="CY94" s="95"/>
      <c r="CZ94" s="95"/>
      <c r="DA94" s="95"/>
      <c r="DB94" s="95"/>
      <c r="DC94" s="95"/>
      <c r="DD94" s="95"/>
      <c r="DE94" s="95"/>
      <c r="DF94" s="95"/>
      <c r="DG94" s="95"/>
      <c r="DH94" s="95"/>
      <c r="DI94" s="95"/>
      <c r="DJ94" s="95"/>
      <c r="DK94" s="95"/>
      <c r="DL94" s="95"/>
      <c r="DM94" s="95"/>
      <c r="DN94" s="95"/>
      <c r="DO94" s="95"/>
      <c r="DP94" s="95"/>
      <c r="DQ94" s="95"/>
      <c r="DR94" s="95"/>
      <c r="DS94" s="95"/>
      <c r="DT94" s="95"/>
      <c r="DU94" s="95"/>
      <c r="DV94" s="95"/>
      <c r="DW94" s="95"/>
      <c r="DX94" s="95"/>
      <c r="DY94" s="95"/>
      <c r="DZ94" s="95"/>
      <c r="EA94" s="95"/>
      <c r="EB94" s="95"/>
      <c r="EC94" s="95"/>
      <c r="ED94" s="95"/>
      <c r="EE94" s="95"/>
      <c r="EF94" s="95"/>
      <c r="EG94" s="95"/>
      <c r="EH94" s="95"/>
      <c r="EI94" s="95"/>
      <c r="EJ94" s="95"/>
      <c r="EK94" s="95"/>
      <c r="EL94" s="95"/>
      <c r="EM94" s="95"/>
      <c r="EN94" s="95"/>
      <c r="EO94" s="95"/>
      <c r="EP94" s="95"/>
      <c r="EQ94" s="95"/>
      <c r="ER94" s="95"/>
      <c r="ES94" s="95"/>
      <c r="ET94" s="95"/>
      <c r="EU94" s="95"/>
      <c r="EV94" s="95"/>
      <c r="EW94" s="95"/>
      <c r="EX94" s="95"/>
      <c r="EY94" s="95"/>
      <c r="EZ94" s="95"/>
      <c r="FA94" s="95"/>
      <c r="FB94" s="95"/>
      <c r="FC94" s="95"/>
      <c r="FD94" s="95"/>
      <c r="FE94" s="95"/>
      <c r="FF94" s="95"/>
      <c r="FG94" s="95"/>
      <c r="FH94" s="95"/>
      <c r="FI94" s="95"/>
      <c r="FJ94" s="95"/>
      <c r="FK94" s="95"/>
      <c r="FL94" s="95"/>
      <c r="FM94" s="95"/>
      <c r="FN94" s="95"/>
      <c r="FO94" s="95"/>
      <c r="FP94" s="95"/>
      <c r="FQ94" s="95"/>
      <c r="FR94" s="95"/>
      <c r="FS94" s="95"/>
      <c r="FT94" s="95"/>
      <c r="FU94" s="95"/>
      <c r="FV94" s="95"/>
      <c r="FW94" s="95"/>
      <c r="FX94" s="95"/>
      <c r="FY94" s="95"/>
      <c r="FZ94" s="95"/>
      <c r="GA94" s="95"/>
      <c r="GB94" s="95"/>
      <c r="GC94" s="95"/>
      <c r="GD94" s="95"/>
      <c r="GE94" s="95"/>
      <c r="GF94" s="95"/>
      <c r="GG94" s="95"/>
      <c r="GH94" s="95"/>
      <c r="GI94" s="95"/>
      <c r="GJ94" s="95"/>
      <c r="GK94" s="95"/>
      <c r="GL94" s="95"/>
      <c r="GM94" s="95"/>
      <c r="GN94" s="95"/>
      <c r="GO94" s="95"/>
      <c r="GP94" s="95"/>
      <c r="GQ94" s="95"/>
      <c r="GR94" s="95"/>
      <c r="GS94" s="95"/>
      <c r="GT94" s="95"/>
      <c r="GU94" s="95"/>
      <c r="GV94" s="95"/>
      <c r="GW94" s="95"/>
      <c r="GX94" s="95"/>
      <c r="GY94" s="95"/>
      <c r="GZ94" s="95"/>
      <c r="HA94" s="95"/>
      <c r="HB94" s="95"/>
      <c r="HC94" s="95"/>
      <c r="HD94" s="95"/>
      <c r="HE94" s="95"/>
      <c r="HF94" s="95"/>
      <c r="HG94" s="95"/>
      <c r="HH94" s="95"/>
      <c r="HI94" s="95"/>
      <c r="HJ94" s="95"/>
      <c r="HK94" s="95"/>
      <c r="HL94" s="95"/>
      <c r="HM94" s="95"/>
      <c r="HN94" s="95"/>
      <c r="HO94" s="95"/>
      <c r="HP94" s="95"/>
      <c r="HQ94" s="95"/>
      <c r="HR94" s="95"/>
      <c r="HS94" s="95"/>
      <c r="HT94" s="95"/>
      <c r="HU94" s="95"/>
      <c r="HV94" s="95"/>
      <c r="HW94" s="95"/>
      <c r="HX94" s="95"/>
      <c r="HY94" s="95"/>
      <c r="HZ94" s="95"/>
      <c r="IA94" s="95"/>
      <c r="IB94" s="95"/>
      <c r="IC94" s="95"/>
      <c r="ID94" s="95"/>
      <c r="IE94" s="95"/>
      <c r="IF94" s="95"/>
      <c r="IG94" s="139"/>
      <c r="IH94" s="95"/>
      <c r="II94" s="175"/>
      <c r="IJ94" s="30"/>
      <c r="IK94" s="29"/>
      <c r="IL94" s="29"/>
      <c r="IM94" s="29"/>
      <c r="IN94" s="34"/>
    </row>
    <row r="95" spans="1:248" ht="15" customHeight="1" x14ac:dyDescent="0.3">
      <c r="A95" s="94" t="s">
        <v>437</v>
      </c>
      <c r="B95" s="31">
        <v>22000263</v>
      </c>
      <c r="C95" s="55">
        <v>30.7</v>
      </c>
      <c r="D95" s="32"/>
      <c r="E95" s="30"/>
      <c r="F95" s="32"/>
      <c r="G95" s="29"/>
      <c r="H95" s="238"/>
      <c r="I95" s="38"/>
      <c r="J95" s="30"/>
      <c r="K95" s="30"/>
      <c r="L95" s="30"/>
      <c r="M95" s="38"/>
      <c r="N95" s="30"/>
      <c r="O95" s="30"/>
      <c r="P95" s="30"/>
      <c r="Q95" s="30"/>
      <c r="R95" s="131"/>
      <c r="S95" s="132"/>
      <c r="T95" s="96"/>
      <c r="U95" s="95"/>
      <c r="V95" s="95"/>
      <c r="W95" s="95"/>
      <c r="X95" s="95"/>
      <c r="Y95" s="139"/>
      <c r="Z95" s="139"/>
      <c r="AA95" s="232"/>
      <c r="AB95" s="233"/>
      <c r="AC95" s="139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7"/>
      <c r="AQ95" s="95"/>
      <c r="AR95" s="95"/>
      <c r="AS95" s="97"/>
      <c r="AT95" s="97"/>
      <c r="AU95" s="97"/>
      <c r="AV95" s="95"/>
      <c r="AW95" s="95"/>
      <c r="AX95" s="95"/>
      <c r="AY95" s="131"/>
      <c r="AZ95" s="95"/>
      <c r="BA95" s="95"/>
      <c r="BB95" s="95"/>
      <c r="BC95" s="131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131">
        <v>96.39</v>
      </c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5"/>
      <c r="EF95" s="95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5"/>
      <c r="ES95" s="95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5"/>
      <c r="FF95" s="95"/>
      <c r="FG95" s="95"/>
      <c r="FH95" s="95"/>
      <c r="FI95" s="95"/>
      <c r="FJ95" s="95"/>
      <c r="FK95" s="95"/>
      <c r="FL95" s="95"/>
      <c r="FM95" s="95"/>
      <c r="FN95" s="95"/>
      <c r="FO95" s="95"/>
      <c r="FP95" s="95"/>
      <c r="FQ95" s="95"/>
      <c r="FR95" s="95"/>
      <c r="FS95" s="95"/>
      <c r="FT95" s="95"/>
      <c r="FU95" s="95"/>
      <c r="FV95" s="95"/>
      <c r="FW95" s="95"/>
      <c r="FX95" s="95"/>
      <c r="FY95" s="95"/>
      <c r="FZ95" s="95"/>
      <c r="GA95" s="95"/>
      <c r="GB95" s="95"/>
      <c r="GC95" s="95"/>
      <c r="GD95" s="95"/>
      <c r="GE95" s="95"/>
      <c r="GF95" s="95"/>
      <c r="GG95" s="95"/>
      <c r="GH95" s="95"/>
      <c r="GI95" s="95"/>
      <c r="GJ95" s="95"/>
      <c r="GK95" s="95"/>
      <c r="GL95" s="95"/>
      <c r="GM95" s="95"/>
      <c r="GN95" s="95"/>
      <c r="GO95" s="95"/>
      <c r="GP95" s="95"/>
      <c r="GQ95" s="95"/>
      <c r="GR95" s="95"/>
      <c r="GS95" s="95"/>
      <c r="GT95" s="95"/>
      <c r="GU95" s="95"/>
      <c r="GV95" s="95"/>
      <c r="GW95" s="95"/>
      <c r="GX95" s="95"/>
      <c r="GY95" s="95"/>
      <c r="GZ95" s="95"/>
      <c r="HA95" s="95"/>
      <c r="HB95" s="95"/>
      <c r="HC95" s="95"/>
      <c r="HD95" s="95"/>
      <c r="HE95" s="95"/>
      <c r="HF95" s="95"/>
      <c r="HG95" s="95"/>
      <c r="HH95" s="95"/>
      <c r="HI95" s="95"/>
      <c r="HJ95" s="95"/>
      <c r="HK95" s="95"/>
      <c r="HL95" s="95"/>
      <c r="HM95" s="95"/>
      <c r="HN95" s="95"/>
      <c r="HO95" s="95"/>
      <c r="HP95" s="95"/>
      <c r="HQ95" s="95"/>
      <c r="HR95" s="95"/>
      <c r="HS95" s="95"/>
      <c r="HT95" s="95"/>
      <c r="HU95" s="95"/>
      <c r="HV95" s="95"/>
      <c r="HW95" s="95"/>
      <c r="HX95" s="95"/>
      <c r="HY95" s="95"/>
      <c r="HZ95" s="95"/>
      <c r="IA95" s="95"/>
      <c r="IB95" s="95"/>
      <c r="IC95" s="95"/>
      <c r="ID95" s="95"/>
      <c r="IE95" s="95"/>
      <c r="IF95" s="95"/>
      <c r="IG95" s="95"/>
      <c r="IH95" s="95"/>
      <c r="II95" s="30" t="s">
        <v>384</v>
      </c>
      <c r="IJ95" s="30" t="s">
        <v>384</v>
      </c>
      <c r="IK95" s="29"/>
      <c r="IL95" s="33"/>
      <c r="IM95" s="41"/>
      <c r="IN95" s="33"/>
    </row>
    <row r="96" spans="1:248" ht="15" customHeight="1" x14ac:dyDescent="0.3">
      <c r="A96" s="94" t="s">
        <v>436</v>
      </c>
      <c r="B96" s="31">
        <v>22000769</v>
      </c>
      <c r="C96" s="55">
        <v>99.94</v>
      </c>
      <c r="D96" s="32"/>
      <c r="E96" s="30"/>
      <c r="F96" s="31"/>
      <c r="G96" s="29"/>
      <c r="H96" s="238"/>
      <c r="I96" s="38"/>
      <c r="J96" s="35"/>
      <c r="K96" s="30"/>
      <c r="L96" s="30"/>
      <c r="M96" s="38"/>
      <c r="N96" s="38"/>
      <c r="O96" s="30"/>
      <c r="P96" s="30"/>
      <c r="Q96" s="37"/>
      <c r="R96" s="96"/>
      <c r="S96" s="96"/>
      <c r="T96" s="96"/>
      <c r="U96" s="96"/>
      <c r="V96" s="96"/>
      <c r="W96" s="96"/>
      <c r="X96" s="140"/>
      <c r="Y96" s="139">
        <v>0.38790000000000002</v>
      </c>
      <c r="Z96" s="139">
        <v>8.6480000000000001E-2</v>
      </c>
      <c r="AA96" s="232" t="s">
        <v>416</v>
      </c>
      <c r="AB96" s="233">
        <v>0.41260000000000002</v>
      </c>
      <c r="AC96" s="139" t="s">
        <v>410</v>
      </c>
      <c r="AD96" s="96"/>
      <c r="AE96" s="96"/>
      <c r="AF96" s="132"/>
      <c r="AG96" s="97"/>
      <c r="AH96" s="131"/>
      <c r="AI96" s="96"/>
      <c r="AJ96" s="95"/>
      <c r="AK96" s="95"/>
      <c r="AL96" s="95"/>
      <c r="AM96" s="95"/>
      <c r="AN96" s="95"/>
      <c r="AO96" s="95"/>
      <c r="AP96" s="97"/>
      <c r="AQ96" s="95"/>
      <c r="AR96" s="95"/>
      <c r="AS96" s="97"/>
      <c r="AT96" s="97"/>
      <c r="AU96" s="97"/>
      <c r="AV96" s="95"/>
      <c r="AW96" s="95"/>
      <c r="AX96" s="95"/>
      <c r="AY96" s="95"/>
      <c r="AZ96" s="95"/>
      <c r="BA96" s="95"/>
      <c r="BB96" s="95"/>
      <c r="BC96" s="95"/>
      <c r="BD96" s="95"/>
      <c r="BE96" s="95"/>
      <c r="BF96" s="95"/>
      <c r="BG96" s="95"/>
      <c r="BH96" s="95"/>
      <c r="BI96" s="95"/>
      <c r="BJ96" s="95"/>
      <c r="BK96" s="95"/>
      <c r="BL96" s="95"/>
      <c r="BM96" s="95"/>
      <c r="BN96" s="95"/>
      <c r="BO96" s="95"/>
      <c r="BP96" s="95"/>
      <c r="BQ96" s="95"/>
      <c r="BR96" s="95"/>
      <c r="BS96" s="95"/>
      <c r="BT96" s="95"/>
      <c r="BU96" s="95"/>
      <c r="BV96" s="95"/>
      <c r="BW96" s="95"/>
      <c r="BX96" s="95"/>
      <c r="BY96" s="95"/>
      <c r="BZ96" s="95"/>
      <c r="CA96" s="95"/>
      <c r="CB96" s="95"/>
      <c r="CC96" s="95"/>
      <c r="CD96" s="95"/>
      <c r="CE96" s="95"/>
      <c r="CF96" s="95"/>
      <c r="CG96" s="95"/>
      <c r="CH96" s="95"/>
      <c r="CI96" s="95"/>
      <c r="CJ96" s="95"/>
      <c r="CK96" s="95"/>
      <c r="CL96" s="95"/>
      <c r="CM96" s="95"/>
      <c r="CN96" s="95"/>
      <c r="CO96" s="95"/>
      <c r="CP96" s="95"/>
      <c r="CQ96" s="95"/>
      <c r="CR96" s="95"/>
      <c r="CS96" s="95"/>
      <c r="CT96" s="95"/>
      <c r="CU96" s="95"/>
      <c r="CV96" s="95"/>
      <c r="CW96" s="95"/>
      <c r="CX96" s="95"/>
      <c r="CY96" s="95"/>
      <c r="CZ96" s="95"/>
      <c r="DA96" s="95"/>
      <c r="DB96" s="95"/>
      <c r="DC96" s="95"/>
      <c r="DD96" s="95"/>
      <c r="DE96" s="95"/>
      <c r="DF96" s="95"/>
      <c r="DG96" s="95"/>
      <c r="DH96" s="95"/>
      <c r="DI96" s="95"/>
      <c r="DJ96" s="95"/>
      <c r="DK96" s="95"/>
      <c r="DL96" s="95"/>
      <c r="DM96" s="95"/>
      <c r="DN96" s="95"/>
      <c r="DO96" s="95"/>
      <c r="DP96" s="95"/>
      <c r="DQ96" s="95"/>
      <c r="DR96" s="95"/>
      <c r="DS96" s="95"/>
      <c r="DT96" s="95"/>
      <c r="DU96" s="95"/>
      <c r="DV96" s="95"/>
      <c r="DW96" s="95"/>
      <c r="DX96" s="95"/>
      <c r="DY96" s="95"/>
      <c r="DZ96" s="95"/>
      <c r="EA96" s="95"/>
      <c r="EB96" s="95"/>
      <c r="EC96" s="95"/>
      <c r="ED96" s="95"/>
      <c r="EE96" s="95"/>
      <c r="EF96" s="95"/>
      <c r="EG96" s="95"/>
      <c r="EH96" s="95"/>
      <c r="EI96" s="95"/>
      <c r="EJ96" s="95"/>
      <c r="EK96" s="95"/>
      <c r="EL96" s="95"/>
      <c r="EM96" s="95"/>
      <c r="EN96" s="95"/>
      <c r="EO96" s="95"/>
      <c r="EP96" s="95"/>
      <c r="EQ96" s="95"/>
      <c r="ER96" s="95"/>
      <c r="ES96" s="95"/>
      <c r="ET96" s="95"/>
      <c r="EU96" s="95"/>
      <c r="EV96" s="95"/>
      <c r="EW96" s="95"/>
      <c r="EX96" s="95"/>
      <c r="EY96" s="95"/>
      <c r="EZ96" s="95"/>
      <c r="FA96" s="95"/>
      <c r="FB96" s="95"/>
      <c r="FC96" s="95"/>
      <c r="FD96" s="95"/>
      <c r="FE96" s="95"/>
      <c r="FF96" s="95"/>
      <c r="FG96" s="95"/>
      <c r="FH96" s="95"/>
      <c r="FI96" s="95"/>
      <c r="FJ96" s="95"/>
      <c r="FK96" s="95"/>
      <c r="FL96" s="95"/>
      <c r="FM96" s="95"/>
      <c r="FN96" s="95"/>
      <c r="FO96" s="95"/>
      <c r="FP96" s="95"/>
      <c r="FQ96" s="95"/>
      <c r="FR96" s="95"/>
      <c r="FS96" s="95"/>
      <c r="FT96" s="95"/>
      <c r="FU96" s="95"/>
      <c r="FV96" s="95"/>
      <c r="FW96" s="95"/>
      <c r="FX96" s="95"/>
      <c r="FY96" s="95"/>
      <c r="FZ96" s="95"/>
      <c r="GA96" s="95"/>
      <c r="GB96" s="95"/>
      <c r="GC96" s="95"/>
      <c r="GD96" s="95"/>
      <c r="GE96" s="95"/>
      <c r="GF96" s="95"/>
      <c r="GG96" s="95"/>
      <c r="GH96" s="95"/>
      <c r="GI96" s="95"/>
      <c r="GJ96" s="95"/>
      <c r="GK96" s="95"/>
      <c r="GL96" s="95"/>
      <c r="GM96" s="95"/>
      <c r="GN96" s="95"/>
      <c r="GO96" s="95"/>
      <c r="GP96" s="95"/>
      <c r="GQ96" s="95"/>
      <c r="GR96" s="95"/>
      <c r="GS96" s="95"/>
      <c r="GT96" s="95"/>
      <c r="GU96" s="95"/>
      <c r="GV96" s="95"/>
      <c r="GW96" s="95"/>
      <c r="GX96" s="95"/>
      <c r="GY96" s="95"/>
      <c r="GZ96" s="95"/>
      <c r="HA96" s="95"/>
      <c r="HB96" s="95"/>
      <c r="HC96" s="95"/>
      <c r="HD96" s="95"/>
      <c r="HE96" s="95"/>
      <c r="HF96" s="95"/>
      <c r="HG96" s="95"/>
      <c r="HH96" s="95"/>
      <c r="HI96" s="95"/>
      <c r="HJ96" s="95"/>
      <c r="HK96" s="95"/>
      <c r="HL96" s="95"/>
      <c r="HM96" s="95"/>
      <c r="HN96" s="95"/>
      <c r="HO96" s="95"/>
      <c r="HP96" s="95"/>
      <c r="HQ96" s="95"/>
      <c r="HR96" s="95"/>
      <c r="HS96" s="95"/>
      <c r="HT96" s="95"/>
      <c r="HU96" s="95"/>
      <c r="HV96" s="95"/>
      <c r="HW96" s="95"/>
      <c r="HX96" s="95"/>
      <c r="HY96" s="95"/>
      <c r="HZ96" s="95"/>
      <c r="IA96" s="95"/>
      <c r="IB96" s="95"/>
      <c r="IC96" s="95"/>
      <c r="ID96" s="95"/>
      <c r="IE96" s="95"/>
      <c r="IF96" s="95"/>
      <c r="IG96" s="131"/>
      <c r="IH96" s="139"/>
      <c r="II96" s="175"/>
      <c r="IJ96" s="30"/>
      <c r="IK96" s="29"/>
      <c r="IL96" s="29"/>
      <c r="IM96" s="29"/>
      <c r="IN96" s="34"/>
    </row>
    <row r="97" spans="1:248" ht="15" customHeight="1" x14ac:dyDescent="0.3">
      <c r="A97" s="94" t="s">
        <v>436</v>
      </c>
      <c r="B97" s="31">
        <v>22000704</v>
      </c>
      <c r="C97" s="55">
        <v>99.94</v>
      </c>
      <c r="D97" s="32"/>
      <c r="E97" s="30"/>
      <c r="F97" s="31"/>
      <c r="G97" s="34"/>
      <c r="H97" s="238"/>
      <c r="I97" s="38"/>
      <c r="J97" s="35"/>
      <c r="K97" s="30"/>
      <c r="L97" s="30"/>
      <c r="M97" s="30"/>
      <c r="N97" s="30"/>
      <c r="O97" s="35"/>
      <c r="P97" s="30"/>
      <c r="Q97" s="37"/>
      <c r="R97" s="96"/>
      <c r="S97" s="96"/>
      <c r="T97" s="96"/>
      <c r="U97" s="96"/>
      <c r="V97" s="96"/>
      <c r="W97" s="96"/>
      <c r="X97" s="140"/>
      <c r="Y97" s="139">
        <v>0.97589999999999999</v>
      </c>
      <c r="Z97" s="139">
        <v>0.1404</v>
      </c>
      <c r="AA97" s="232">
        <v>1.132E-3</v>
      </c>
      <c r="AB97" s="233">
        <v>0.5827</v>
      </c>
      <c r="AC97" s="139">
        <v>0.84840000000000004</v>
      </c>
      <c r="AD97" s="96"/>
      <c r="AE97" s="96"/>
      <c r="AF97" s="132"/>
      <c r="AG97" s="97"/>
      <c r="AH97" s="131"/>
      <c r="AI97" s="96"/>
      <c r="AJ97" s="95"/>
      <c r="AK97" s="95"/>
      <c r="AL97" s="95"/>
      <c r="AM97" s="95"/>
      <c r="AN97" s="95"/>
      <c r="AO97" s="95"/>
      <c r="AP97" s="97"/>
      <c r="AQ97" s="95"/>
      <c r="AR97" s="95"/>
      <c r="AS97" s="97"/>
      <c r="AT97" s="97"/>
      <c r="AU97" s="97"/>
      <c r="AV97" s="95"/>
      <c r="AW97" s="95"/>
      <c r="AX97" s="95"/>
      <c r="AY97" s="131"/>
      <c r="AZ97" s="95"/>
      <c r="BA97" s="95"/>
      <c r="BB97" s="95"/>
      <c r="BC97" s="131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  <c r="CP97" s="95"/>
      <c r="CQ97" s="95"/>
      <c r="CR97" s="95"/>
      <c r="CS97" s="95"/>
      <c r="CT97" s="95"/>
      <c r="CU97" s="95"/>
      <c r="CV97" s="95"/>
      <c r="CW97" s="95"/>
      <c r="CX97" s="95"/>
      <c r="CY97" s="95"/>
      <c r="CZ97" s="95"/>
      <c r="DA97" s="95"/>
      <c r="DB97" s="95"/>
      <c r="DC97" s="95"/>
      <c r="DD97" s="95"/>
      <c r="DE97" s="95"/>
      <c r="DF97" s="95"/>
      <c r="DG97" s="95"/>
      <c r="DH97" s="95"/>
      <c r="DI97" s="95"/>
      <c r="DJ97" s="95"/>
      <c r="DK97" s="95"/>
      <c r="DL97" s="95"/>
      <c r="DM97" s="95"/>
      <c r="DN97" s="95"/>
      <c r="DO97" s="95"/>
      <c r="DP97" s="95"/>
      <c r="DQ97" s="95"/>
      <c r="DR97" s="95"/>
      <c r="DS97" s="95"/>
      <c r="DT97" s="95"/>
      <c r="DU97" s="95"/>
      <c r="DV97" s="95"/>
      <c r="DW97" s="95"/>
      <c r="DX97" s="95"/>
      <c r="DY97" s="95"/>
      <c r="DZ97" s="95"/>
      <c r="EA97" s="95"/>
      <c r="EB97" s="95"/>
      <c r="EC97" s="95"/>
      <c r="ED97" s="95"/>
      <c r="EE97" s="95"/>
      <c r="EF97" s="95"/>
      <c r="EG97" s="95"/>
      <c r="EH97" s="95"/>
      <c r="EI97" s="95"/>
      <c r="EJ97" s="95"/>
      <c r="EK97" s="95"/>
      <c r="EL97" s="95"/>
      <c r="EM97" s="95"/>
      <c r="EN97" s="95"/>
      <c r="EO97" s="95"/>
      <c r="EP97" s="95"/>
      <c r="EQ97" s="95"/>
      <c r="ER97" s="95"/>
      <c r="ES97" s="95"/>
      <c r="ET97" s="95"/>
      <c r="EU97" s="95"/>
      <c r="EV97" s="95"/>
      <c r="EW97" s="95"/>
      <c r="EX97" s="95"/>
      <c r="EY97" s="95"/>
      <c r="EZ97" s="95"/>
      <c r="FA97" s="95"/>
      <c r="FB97" s="95"/>
      <c r="FC97" s="95"/>
      <c r="FD97" s="95"/>
      <c r="FE97" s="95"/>
      <c r="FF97" s="95"/>
      <c r="FG97" s="95"/>
      <c r="FH97" s="95"/>
      <c r="FI97" s="95"/>
      <c r="FJ97" s="95"/>
      <c r="FK97" s="95"/>
      <c r="FL97" s="95"/>
      <c r="FM97" s="95"/>
      <c r="FN97" s="95"/>
      <c r="FO97" s="95"/>
      <c r="FP97" s="95"/>
      <c r="FQ97" s="95"/>
      <c r="FR97" s="95"/>
      <c r="FS97" s="95"/>
      <c r="FT97" s="95"/>
      <c r="FU97" s="95"/>
      <c r="FV97" s="95"/>
      <c r="FW97" s="95"/>
      <c r="FX97" s="95"/>
      <c r="FY97" s="95"/>
      <c r="FZ97" s="95"/>
      <c r="GA97" s="95"/>
      <c r="GB97" s="95"/>
      <c r="GC97" s="95"/>
      <c r="GD97" s="95"/>
      <c r="GE97" s="95"/>
      <c r="GF97" s="95"/>
      <c r="GG97" s="95"/>
      <c r="GH97" s="95"/>
      <c r="GI97" s="95"/>
      <c r="GJ97" s="95"/>
      <c r="GK97" s="95"/>
      <c r="GL97" s="95"/>
      <c r="GM97" s="95"/>
      <c r="GN97" s="95"/>
      <c r="GO97" s="95"/>
      <c r="GP97" s="95"/>
      <c r="GQ97" s="95"/>
      <c r="GR97" s="95"/>
      <c r="GS97" s="95"/>
      <c r="GT97" s="95"/>
      <c r="GU97" s="95"/>
      <c r="GV97" s="95"/>
      <c r="GW97" s="95"/>
      <c r="GX97" s="95"/>
      <c r="GY97" s="95"/>
      <c r="GZ97" s="95"/>
      <c r="HA97" s="95"/>
      <c r="HB97" s="95"/>
      <c r="HC97" s="95"/>
      <c r="HD97" s="95"/>
      <c r="HE97" s="95"/>
      <c r="HF97" s="95"/>
      <c r="HG97" s="95"/>
      <c r="HH97" s="95"/>
      <c r="HI97" s="95"/>
      <c r="HJ97" s="95"/>
      <c r="HK97" s="95"/>
      <c r="HL97" s="95"/>
      <c r="HM97" s="95"/>
      <c r="HN97" s="95"/>
      <c r="HO97" s="95"/>
      <c r="HP97" s="95"/>
      <c r="HQ97" s="95"/>
      <c r="HR97" s="95"/>
      <c r="HS97" s="95"/>
      <c r="HT97" s="95"/>
      <c r="HU97" s="95"/>
      <c r="HV97" s="95"/>
      <c r="HW97" s="95"/>
      <c r="HX97" s="95"/>
      <c r="HY97" s="95"/>
      <c r="HZ97" s="95"/>
      <c r="IA97" s="95"/>
      <c r="IB97" s="95"/>
      <c r="IC97" s="95"/>
      <c r="ID97" s="95"/>
      <c r="IE97" s="95"/>
      <c r="IF97" s="95"/>
      <c r="IG97" s="131"/>
      <c r="IH97" s="139"/>
      <c r="II97" s="175"/>
      <c r="IJ97" s="30"/>
      <c r="IK97" s="29"/>
      <c r="IL97" s="29"/>
      <c r="IM97" s="29"/>
      <c r="IN97" s="31"/>
    </row>
    <row r="98" spans="1:248" ht="15" customHeight="1" x14ac:dyDescent="0.3">
      <c r="A98" s="94" t="s">
        <v>440</v>
      </c>
      <c r="B98" s="31">
        <v>22000264</v>
      </c>
      <c r="C98" s="55">
        <v>47.65</v>
      </c>
      <c r="D98" s="32"/>
      <c r="E98" s="30"/>
      <c r="F98" s="34"/>
      <c r="G98" s="29"/>
      <c r="H98" s="238"/>
      <c r="I98" s="38"/>
      <c r="J98" s="35"/>
      <c r="K98" s="30"/>
      <c r="L98" s="30"/>
      <c r="M98" s="38"/>
      <c r="N98" s="38"/>
      <c r="O98" s="35"/>
      <c r="P98" s="30"/>
      <c r="Q98" s="37"/>
      <c r="R98" s="96"/>
      <c r="S98" s="96"/>
      <c r="T98" s="96"/>
      <c r="U98" s="96"/>
      <c r="V98" s="96"/>
      <c r="W98" s="96"/>
      <c r="X98" s="140"/>
      <c r="Y98" s="139"/>
      <c r="Z98" s="139"/>
      <c r="AA98" s="232"/>
      <c r="AB98" s="233"/>
      <c r="AC98" s="139"/>
      <c r="AD98" s="96"/>
      <c r="AE98" s="96"/>
      <c r="AF98" s="132"/>
      <c r="AG98" s="97"/>
      <c r="AH98" s="131"/>
      <c r="AI98" s="96"/>
      <c r="AJ98" s="95"/>
      <c r="AK98" s="95"/>
      <c r="AL98" s="95"/>
      <c r="AM98" s="95"/>
      <c r="AN98" s="95"/>
      <c r="AO98" s="95"/>
      <c r="AP98" s="97"/>
      <c r="AQ98" s="95"/>
      <c r="AR98" s="95"/>
      <c r="AS98" s="97"/>
      <c r="AT98" s="97"/>
      <c r="AU98" s="97"/>
      <c r="AV98" s="95"/>
      <c r="AW98" s="95"/>
      <c r="AX98" s="95"/>
      <c r="AY98" s="131"/>
      <c r="AZ98" s="95"/>
      <c r="BA98" s="95"/>
      <c r="BB98" s="95"/>
      <c r="BC98" s="131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131">
        <v>94.31</v>
      </c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5"/>
      <c r="CM98" s="95"/>
      <c r="CN98" s="95"/>
      <c r="CO98" s="95"/>
      <c r="CP98" s="95"/>
      <c r="CQ98" s="95"/>
      <c r="CR98" s="95"/>
      <c r="CS98" s="95"/>
      <c r="CT98" s="95"/>
      <c r="CU98" s="95"/>
      <c r="CV98" s="95"/>
      <c r="CW98" s="95"/>
      <c r="CX98" s="95"/>
      <c r="CY98" s="95"/>
      <c r="CZ98" s="95"/>
      <c r="DA98" s="95"/>
      <c r="DB98" s="95"/>
      <c r="DC98" s="95"/>
      <c r="DD98" s="95"/>
      <c r="DE98" s="95"/>
      <c r="DF98" s="95"/>
      <c r="DG98" s="95"/>
      <c r="DH98" s="95"/>
      <c r="DI98" s="95"/>
      <c r="DJ98" s="95"/>
      <c r="DK98" s="95"/>
      <c r="DL98" s="95"/>
      <c r="DM98" s="95"/>
      <c r="DN98" s="95"/>
      <c r="DO98" s="95"/>
      <c r="DP98" s="95"/>
      <c r="DQ98" s="95"/>
      <c r="DR98" s="95"/>
      <c r="DS98" s="95"/>
      <c r="DT98" s="95"/>
      <c r="DU98" s="95"/>
      <c r="DV98" s="95"/>
      <c r="DW98" s="95"/>
      <c r="DX98" s="95"/>
      <c r="DY98" s="95"/>
      <c r="DZ98" s="95"/>
      <c r="EA98" s="95"/>
      <c r="EB98" s="95"/>
      <c r="EC98" s="95"/>
      <c r="ED98" s="95"/>
      <c r="EE98" s="95"/>
      <c r="EF98" s="95"/>
      <c r="EG98" s="95"/>
      <c r="EH98" s="95"/>
      <c r="EI98" s="95"/>
      <c r="EJ98" s="95"/>
      <c r="EK98" s="95"/>
      <c r="EL98" s="95"/>
      <c r="EM98" s="95"/>
      <c r="EN98" s="95"/>
      <c r="EO98" s="95"/>
      <c r="EP98" s="95"/>
      <c r="EQ98" s="95"/>
      <c r="ER98" s="95"/>
      <c r="ES98" s="95"/>
      <c r="ET98" s="95"/>
      <c r="EU98" s="95"/>
      <c r="EV98" s="95"/>
      <c r="EW98" s="95"/>
      <c r="EX98" s="95"/>
      <c r="EY98" s="95"/>
      <c r="EZ98" s="95"/>
      <c r="FA98" s="95"/>
      <c r="FB98" s="95"/>
      <c r="FC98" s="95"/>
      <c r="FD98" s="95"/>
      <c r="FE98" s="95"/>
      <c r="FF98" s="95"/>
      <c r="FG98" s="95"/>
      <c r="FH98" s="95"/>
      <c r="FI98" s="95"/>
      <c r="FJ98" s="95"/>
      <c r="FK98" s="95"/>
      <c r="FL98" s="95"/>
      <c r="FM98" s="95"/>
      <c r="FN98" s="95"/>
      <c r="FO98" s="95"/>
      <c r="FP98" s="95"/>
      <c r="FQ98" s="95"/>
      <c r="FR98" s="95"/>
      <c r="FS98" s="95"/>
      <c r="FT98" s="95"/>
      <c r="FU98" s="95"/>
      <c r="FV98" s="95"/>
      <c r="FW98" s="95"/>
      <c r="FX98" s="95"/>
      <c r="FY98" s="95"/>
      <c r="FZ98" s="95"/>
      <c r="GA98" s="95"/>
      <c r="GB98" s="95"/>
      <c r="GC98" s="95"/>
      <c r="GD98" s="95"/>
      <c r="GE98" s="95"/>
      <c r="GF98" s="95"/>
      <c r="GG98" s="95"/>
      <c r="GH98" s="95"/>
      <c r="GI98" s="95"/>
      <c r="GJ98" s="95"/>
      <c r="GK98" s="95"/>
      <c r="GL98" s="95"/>
      <c r="GM98" s="95"/>
      <c r="GN98" s="95"/>
      <c r="GO98" s="95"/>
      <c r="GP98" s="95"/>
      <c r="GQ98" s="95"/>
      <c r="GR98" s="95"/>
      <c r="GS98" s="95"/>
      <c r="GT98" s="95"/>
      <c r="GU98" s="95"/>
      <c r="GV98" s="95"/>
      <c r="GW98" s="95"/>
      <c r="GX98" s="95"/>
      <c r="GY98" s="95"/>
      <c r="GZ98" s="95"/>
      <c r="HA98" s="95"/>
      <c r="HB98" s="95"/>
      <c r="HC98" s="95"/>
      <c r="HD98" s="95"/>
      <c r="HE98" s="95"/>
      <c r="HF98" s="95"/>
      <c r="HG98" s="95"/>
      <c r="HH98" s="95"/>
      <c r="HI98" s="95"/>
      <c r="HJ98" s="95"/>
      <c r="HK98" s="95"/>
      <c r="HL98" s="95"/>
      <c r="HM98" s="95"/>
      <c r="HN98" s="95"/>
      <c r="HO98" s="95"/>
      <c r="HP98" s="95"/>
      <c r="HQ98" s="95"/>
      <c r="HR98" s="95"/>
      <c r="HS98" s="95"/>
      <c r="HT98" s="95"/>
      <c r="HU98" s="95"/>
      <c r="HV98" s="95"/>
      <c r="HW98" s="95"/>
      <c r="HX98" s="95"/>
      <c r="HY98" s="95"/>
      <c r="HZ98" s="95"/>
      <c r="IA98" s="95"/>
      <c r="IB98" s="95"/>
      <c r="IC98" s="95"/>
      <c r="ID98" s="95"/>
      <c r="IE98" s="95"/>
      <c r="IF98" s="95"/>
      <c r="IG98" s="131"/>
      <c r="IH98" s="139"/>
      <c r="II98" s="30" t="s">
        <v>384</v>
      </c>
      <c r="IJ98" s="30" t="s">
        <v>384</v>
      </c>
      <c r="IK98" s="29"/>
      <c r="IL98" s="33"/>
      <c r="IM98" s="41"/>
      <c r="IN98" s="33"/>
    </row>
    <row r="99" spans="1:248" ht="15" customHeight="1" x14ac:dyDescent="0.3">
      <c r="A99" s="94" t="s">
        <v>432</v>
      </c>
      <c r="B99" s="31">
        <v>22000910</v>
      </c>
      <c r="C99" s="55">
        <v>90.92</v>
      </c>
      <c r="D99" s="32"/>
      <c r="E99" s="30"/>
      <c r="F99" s="31"/>
      <c r="G99" s="29"/>
      <c r="H99" s="238"/>
      <c r="I99" s="38"/>
      <c r="J99" s="35"/>
      <c r="K99" s="30"/>
      <c r="L99" s="30"/>
      <c r="M99" s="30"/>
      <c r="N99" s="30"/>
      <c r="O99" s="30"/>
      <c r="P99" s="30"/>
      <c r="Q99" s="37"/>
      <c r="R99" s="96"/>
      <c r="S99" s="96"/>
      <c r="T99" s="96"/>
      <c r="U99" s="96"/>
      <c r="V99" s="96"/>
      <c r="W99" s="96"/>
      <c r="X99" s="140"/>
      <c r="Y99" s="139"/>
      <c r="Z99" s="139"/>
      <c r="AA99" s="232"/>
      <c r="AB99" s="233"/>
      <c r="AC99" s="139"/>
      <c r="AD99" s="96" t="s">
        <v>418</v>
      </c>
      <c r="AE99" s="96" t="s">
        <v>433</v>
      </c>
      <c r="AF99" s="96" t="s">
        <v>418</v>
      </c>
      <c r="AG99" s="96" t="s">
        <v>421</v>
      </c>
      <c r="AH99" s="96" t="s">
        <v>419</v>
      </c>
      <c r="AI99" s="96" t="s">
        <v>419</v>
      </c>
      <c r="AJ99" s="96" t="s">
        <v>419</v>
      </c>
      <c r="AK99" s="140">
        <v>0</v>
      </c>
      <c r="AL99" s="96" t="s">
        <v>421</v>
      </c>
      <c r="AM99" s="96" t="s">
        <v>422</v>
      </c>
      <c r="AN99" s="97">
        <v>16.7</v>
      </c>
      <c r="AO99" s="131">
        <v>13.56</v>
      </c>
      <c r="AP99" s="97">
        <v>30.3</v>
      </c>
      <c r="AQ99" s="131">
        <v>73.260000000000005</v>
      </c>
      <c r="AR99" s="131">
        <v>11.87</v>
      </c>
      <c r="AS99" s="97">
        <v>31.36</v>
      </c>
      <c r="AT99" s="97">
        <v>465.1</v>
      </c>
      <c r="AU99" s="97">
        <v>174.8</v>
      </c>
      <c r="AV99" s="96" t="s">
        <v>434</v>
      </c>
      <c r="AW99" s="96" t="s">
        <v>421</v>
      </c>
      <c r="AX99" s="96" t="s">
        <v>421</v>
      </c>
      <c r="AY99" s="96" t="s">
        <v>421</v>
      </c>
      <c r="AZ99" s="96" t="s">
        <v>421</v>
      </c>
      <c r="BA99" s="96" t="s">
        <v>421</v>
      </c>
      <c r="BB99" s="96" t="s">
        <v>421</v>
      </c>
      <c r="BC99" s="96" t="s">
        <v>421</v>
      </c>
      <c r="BD99" s="96" t="s">
        <v>421</v>
      </c>
      <c r="BE99" s="96" t="s">
        <v>421</v>
      </c>
      <c r="BF99" s="96" t="s">
        <v>421</v>
      </c>
      <c r="BG99" s="96" t="s">
        <v>421</v>
      </c>
      <c r="BH99" s="96" t="s">
        <v>421</v>
      </c>
      <c r="BI99" s="96" t="s">
        <v>421</v>
      </c>
      <c r="BJ99" s="96" t="s">
        <v>421</v>
      </c>
      <c r="BK99" s="96" t="s">
        <v>421</v>
      </c>
      <c r="BL99" s="96" t="s">
        <v>421</v>
      </c>
      <c r="BM99" s="96" t="s">
        <v>421</v>
      </c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  <c r="CP99" s="95"/>
      <c r="CQ99" s="95"/>
      <c r="CR99" s="95"/>
      <c r="CS99" s="95"/>
      <c r="CT99" s="95"/>
      <c r="CU99" s="95"/>
      <c r="CV99" s="95"/>
      <c r="CW99" s="95"/>
      <c r="CX99" s="95"/>
      <c r="CY99" s="95"/>
      <c r="CZ99" s="95"/>
      <c r="DA99" s="95"/>
      <c r="DB99" s="95"/>
      <c r="DC99" s="95"/>
      <c r="DD99" s="95"/>
      <c r="DE99" s="95"/>
      <c r="DF99" s="95"/>
      <c r="DG99" s="95"/>
      <c r="DH99" s="95"/>
      <c r="DI99" s="95"/>
      <c r="DJ99" s="95"/>
      <c r="DK99" s="95"/>
      <c r="DL99" s="95"/>
      <c r="DM99" s="95"/>
      <c r="DN99" s="95"/>
      <c r="DO99" s="95"/>
      <c r="DP99" s="95"/>
      <c r="DQ99" s="95"/>
      <c r="DR99" s="95"/>
      <c r="DS99" s="95"/>
      <c r="DT99" s="95"/>
      <c r="DU99" s="95"/>
      <c r="DV99" s="95"/>
      <c r="DW99" s="95"/>
      <c r="DX99" s="95"/>
      <c r="DY99" s="95"/>
      <c r="DZ99" s="95"/>
      <c r="EA99" s="95"/>
      <c r="EB99" s="95"/>
      <c r="EC99" s="95"/>
      <c r="ED99" s="95"/>
      <c r="EE99" s="95"/>
      <c r="EF99" s="95"/>
      <c r="EG99" s="95"/>
      <c r="EH99" s="95"/>
      <c r="EI99" s="95"/>
      <c r="EJ99" s="95"/>
      <c r="EK99" s="95"/>
      <c r="EL99" s="95"/>
      <c r="EM99" s="95"/>
      <c r="EN99" s="95"/>
      <c r="EO99" s="95"/>
      <c r="EP99" s="95"/>
      <c r="EQ99" s="95"/>
      <c r="ER99" s="95"/>
      <c r="ES99" s="95"/>
      <c r="ET99" s="95"/>
      <c r="EU99" s="95"/>
      <c r="EV99" s="95"/>
      <c r="EW99" s="95"/>
      <c r="EX99" s="95"/>
      <c r="EY99" s="95"/>
      <c r="EZ99" s="95"/>
      <c r="FA99" s="95"/>
      <c r="FB99" s="95"/>
      <c r="FC99" s="95"/>
      <c r="FD99" s="95"/>
      <c r="FE99" s="95"/>
      <c r="FF99" s="95"/>
      <c r="FG99" s="95"/>
      <c r="FH99" s="95"/>
      <c r="FI99" s="95"/>
      <c r="FJ99" s="95"/>
      <c r="FK99" s="95"/>
      <c r="FL99" s="95"/>
      <c r="FM99" s="95"/>
      <c r="FN99" s="95"/>
      <c r="FO99" s="95"/>
      <c r="FP99" s="95"/>
      <c r="FQ99" s="95"/>
      <c r="FR99" s="95"/>
      <c r="FS99" s="95"/>
      <c r="FT99" s="95"/>
      <c r="FU99" s="95"/>
      <c r="FV99" s="95"/>
      <c r="FW99" s="95"/>
      <c r="FX99" s="95"/>
      <c r="FY99" s="95"/>
      <c r="FZ99" s="95"/>
      <c r="GA99" s="95"/>
      <c r="GB99" s="95"/>
      <c r="GC99" s="95"/>
      <c r="GD99" s="95"/>
      <c r="GE99" s="95"/>
      <c r="GF99" s="95"/>
      <c r="GG99" s="95"/>
      <c r="GH99" s="95"/>
      <c r="GI99" s="95"/>
      <c r="GJ99" s="95"/>
      <c r="GK99" s="95"/>
      <c r="GL99" s="95"/>
      <c r="GM99" s="95"/>
      <c r="GN99" s="95"/>
      <c r="GO99" s="95"/>
      <c r="GP99" s="95"/>
      <c r="GQ99" s="95"/>
      <c r="GR99" s="95"/>
      <c r="GS99" s="95"/>
      <c r="GT99" s="95"/>
      <c r="GU99" s="95"/>
      <c r="GV99" s="95"/>
      <c r="GW99" s="95"/>
      <c r="GX99" s="95"/>
      <c r="GY99" s="95"/>
      <c r="GZ99" s="95"/>
      <c r="HA99" s="95"/>
      <c r="HB99" s="95"/>
      <c r="HC99" s="95"/>
      <c r="HD99" s="95"/>
      <c r="HE99" s="95"/>
      <c r="HF99" s="95"/>
      <c r="HG99" s="95"/>
      <c r="HH99" s="95"/>
      <c r="HI99" s="95"/>
      <c r="HJ99" s="95"/>
      <c r="HK99" s="95"/>
      <c r="HL99" s="95"/>
      <c r="HM99" s="95"/>
      <c r="HN99" s="95"/>
      <c r="HO99" s="95"/>
      <c r="HP99" s="95"/>
      <c r="HQ99" s="95"/>
      <c r="HR99" s="95"/>
      <c r="HS99" s="95"/>
      <c r="HT99" s="95"/>
      <c r="HU99" s="95"/>
      <c r="HV99" s="95"/>
      <c r="HW99" s="95"/>
      <c r="HX99" s="95"/>
      <c r="HY99" s="95"/>
      <c r="HZ99" s="95"/>
      <c r="IA99" s="95"/>
      <c r="IB99" s="95"/>
      <c r="IC99" s="95"/>
      <c r="ID99" s="95"/>
      <c r="IE99" s="95"/>
      <c r="IF99" s="95"/>
      <c r="IG99" s="131"/>
      <c r="IH99" s="139"/>
      <c r="II99" s="56"/>
      <c r="IJ99" s="30"/>
      <c r="IK99" s="29"/>
      <c r="IL99" s="29"/>
      <c r="IM99" s="29"/>
      <c r="IN99" s="31"/>
    </row>
    <row r="100" spans="1:248" x14ac:dyDescent="0.3">
      <c r="A100" s="58" t="s">
        <v>0</v>
      </c>
      <c r="B100" s="76"/>
      <c r="C100" s="77">
        <f>MIN(C75:C99)</f>
        <v>30.7</v>
      </c>
      <c r="D100" s="79">
        <f>MIN(D75:D99)</f>
        <v>5.96</v>
      </c>
      <c r="E100" s="77"/>
      <c r="F100" s="133">
        <f>MIN(F75:F99)</f>
        <v>5.7990000000000004</v>
      </c>
      <c r="G100" s="77">
        <f>MIN(G75:G99)</f>
        <v>81.03</v>
      </c>
      <c r="H100" s="98">
        <f>MIN(H75:H99)</f>
        <v>2</v>
      </c>
      <c r="I100" s="90">
        <f>MIN(I75:I99)</f>
        <v>2.2679999999999998</v>
      </c>
      <c r="J100" s="235"/>
      <c r="K100" s="133"/>
      <c r="L100" s="133"/>
      <c r="M100" s="133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163">
        <f>MIN(Y75:Y99)</f>
        <v>0.2631</v>
      </c>
      <c r="Z100" s="163">
        <f>MIN(Z75:Z99)</f>
        <v>3.56E-2</v>
      </c>
      <c r="AA100" s="218">
        <f>MIN(AA75:AA99)</f>
        <v>1.132E-3</v>
      </c>
      <c r="AB100" s="172">
        <f>MIN(AB75:AB99)</f>
        <v>4.6679999999999999E-2</v>
      </c>
      <c r="AC100" s="163">
        <f>MIN(AC75:AC99)</f>
        <v>0.55600000000000005</v>
      </c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234">
        <f t="shared" ref="AN100:AU100" si="9">MIN(AN75:AN99)</f>
        <v>16.7</v>
      </c>
      <c r="AO100" s="77">
        <f t="shared" si="9"/>
        <v>13.56</v>
      </c>
      <c r="AP100" s="76">
        <f t="shared" si="9"/>
        <v>0</v>
      </c>
      <c r="AQ100" s="77">
        <f t="shared" si="9"/>
        <v>42.81</v>
      </c>
      <c r="AR100" s="77">
        <f t="shared" si="9"/>
        <v>11.87</v>
      </c>
      <c r="AS100" s="222">
        <f t="shared" si="9"/>
        <v>7.8</v>
      </c>
      <c r="AT100" s="222">
        <f t="shared" si="9"/>
        <v>206.9</v>
      </c>
      <c r="AU100" s="222">
        <f t="shared" si="9"/>
        <v>61.89</v>
      </c>
      <c r="AV100" s="77"/>
      <c r="AW100" s="77"/>
      <c r="AX100" s="77"/>
      <c r="AY100" s="79">
        <f>MIN(AY75:AY99)</f>
        <v>8.9499999999999993</v>
      </c>
      <c r="AZ100" s="77"/>
      <c r="BA100" s="77"/>
      <c r="BB100" s="77"/>
      <c r="BC100" s="79">
        <f>MIN(BC75:BC99)</f>
        <v>5.75</v>
      </c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8">
        <f>MIN(BN75:BN99)</f>
        <v>2.64E-2</v>
      </c>
      <c r="BO100" s="77">
        <f>MIN(BO75:BO99)</f>
        <v>94.31</v>
      </c>
      <c r="BP100" s="133"/>
      <c r="BQ100" s="133"/>
      <c r="BR100" s="133"/>
      <c r="BS100" s="133"/>
      <c r="BT100" s="133"/>
      <c r="BU100" s="133"/>
      <c r="BV100" s="133"/>
      <c r="BW100" s="133"/>
      <c r="BX100" s="133"/>
      <c r="BY100" s="133"/>
      <c r="BZ100" s="133"/>
      <c r="CA100" s="133"/>
      <c r="CB100" s="133"/>
      <c r="CC100" s="133"/>
      <c r="CD100" s="133"/>
      <c r="CE100" s="133"/>
      <c r="CF100" s="133"/>
      <c r="CG100" s="133"/>
      <c r="CH100" s="133"/>
      <c r="CI100" s="133"/>
      <c r="CJ100" s="133"/>
      <c r="CK100" s="133"/>
      <c r="CL100" s="133"/>
      <c r="CM100" s="133"/>
      <c r="CN100" s="133"/>
      <c r="CO100" s="133"/>
      <c r="CP100" s="133"/>
      <c r="CQ100" s="133"/>
      <c r="CR100" s="133"/>
      <c r="CS100" s="133"/>
      <c r="CT100" s="133"/>
      <c r="CU100" s="133"/>
      <c r="CV100" s="133"/>
      <c r="CW100" s="133"/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133"/>
      <c r="DI100" s="133"/>
      <c r="DJ100" s="133"/>
      <c r="DK100" s="133"/>
      <c r="DL100" s="133"/>
      <c r="DM100" s="133"/>
      <c r="DN100" s="133"/>
      <c r="DO100" s="133"/>
      <c r="DP100" s="133"/>
      <c r="DQ100" s="133"/>
      <c r="DR100" s="133"/>
      <c r="DS100" s="133"/>
      <c r="DT100" s="133"/>
      <c r="DU100" s="133"/>
      <c r="DV100" s="133"/>
      <c r="DW100" s="133"/>
      <c r="DX100" s="133"/>
      <c r="DY100" s="133"/>
      <c r="DZ100" s="133"/>
      <c r="EA100" s="133"/>
      <c r="EB100" s="133"/>
      <c r="EC100" s="133"/>
      <c r="ED100" s="133"/>
      <c r="EE100" s="133"/>
      <c r="EF100" s="133"/>
      <c r="EG100" s="133"/>
      <c r="EH100" s="133"/>
      <c r="EI100" s="133"/>
      <c r="EJ100" s="133"/>
      <c r="EK100" s="133"/>
      <c r="EL100" s="133"/>
      <c r="EM100" s="133"/>
      <c r="EN100" s="133"/>
      <c r="EO100" s="133"/>
      <c r="EP100" s="133"/>
      <c r="EQ100" s="133"/>
      <c r="ER100" s="133"/>
      <c r="ES100" s="133"/>
      <c r="ET100" s="133"/>
      <c r="EU100" s="133"/>
      <c r="EV100" s="133"/>
      <c r="EW100" s="133"/>
      <c r="EX100" s="133"/>
      <c r="EY100" s="133"/>
      <c r="EZ100" s="133"/>
      <c r="FA100" s="133"/>
      <c r="FB100" s="133"/>
      <c r="FC100" s="133"/>
      <c r="FD100" s="133"/>
      <c r="FE100" s="133"/>
      <c r="FF100" s="133"/>
      <c r="FG100" s="133"/>
      <c r="FH100" s="133"/>
      <c r="FI100" s="133"/>
      <c r="FJ100" s="133"/>
      <c r="FK100" s="133"/>
      <c r="FL100" s="133"/>
      <c r="FM100" s="133"/>
      <c r="FN100" s="133"/>
      <c r="FO100" s="133"/>
      <c r="FP100" s="133"/>
      <c r="FQ100" s="133"/>
      <c r="FR100" s="133"/>
      <c r="FS100" s="133"/>
      <c r="FT100" s="133"/>
      <c r="FU100" s="133"/>
      <c r="FV100" s="133"/>
      <c r="FW100" s="133"/>
      <c r="FX100" s="133"/>
      <c r="FY100" s="133"/>
      <c r="FZ100" s="133"/>
      <c r="GA100" s="133"/>
      <c r="GB100" s="133"/>
      <c r="GC100" s="133"/>
      <c r="GD100" s="133"/>
      <c r="GE100" s="133"/>
      <c r="GF100" s="133"/>
      <c r="GG100" s="133"/>
      <c r="GH100" s="133"/>
      <c r="GI100" s="133"/>
      <c r="GJ100" s="133"/>
      <c r="GK100" s="133"/>
      <c r="GL100" s="133"/>
      <c r="GM100" s="133"/>
      <c r="GN100" s="133"/>
      <c r="GO100" s="133"/>
      <c r="GP100" s="133"/>
      <c r="GQ100" s="133"/>
      <c r="GR100" s="133"/>
      <c r="GS100" s="133"/>
      <c r="GT100" s="133"/>
      <c r="GU100" s="133"/>
      <c r="GV100" s="133"/>
      <c r="GW100" s="133"/>
      <c r="GX100" s="133"/>
      <c r="GY100" s="133"/>
      <c r="GZ100" s="133"/>
      <c r="HA100" s="133"/>
      <c r="HB100" s="133"/>
      <c r="HC100" s="133"/>
      <c r="HD100" s="133"/>
      <c r="HE100" s="133"/>
      <c r="HF100" s="133"/>
      <c r="HG100" s="133"/>
      <c r="HH100" s="133"/>
      <c r="HI100" s="133"/>
      <c r="HJ100" s="133"/>
      <c r="HK100" s="133"/>
      <c r="HL100" s="133"/>
      <c r="HM100" s="133"/>
      <c r="HN100" s="133"/>
      <c r="HO100" s="133"/>
      <c r="HP100" s="133"/>
      <c r="HQ100" s="133"/>
      <c r="HR100" s="133"/>
      <c r="HS100" s="133"/>
      <c r="HT100" s="133"/>
      <c r="HU100" s="133"/>
      <c r="HV100" s="133"/>
      <c r="HW100" s="133"/>
      <c r="HX100" s="133"/>
      <c r="HY100" s="133"/>
      <c r="HZ100" s="133"/>
      <c r="IA100" s="133"/>
      <c r="IB100" s="133"/>
      <c r="IC100" s="133"/>
      <c r="ID100" s="133"/>
      <c r="IE100" s="133"/>
      <c r="IF100" s="133"/>
      <c r="IG100" s="133"/>
      <c r="IH100" s="78"/>
      <c r="II100" s="133"/>
      <c r="IJ100" s="77"/>
      <c r="IK100" s="77"/>
      <c r="IL100" s="90">
        <f>MIN(IL75:IL99)</f>
        <v>0.186</v>
      </c>
      <c r="IM100" s="163">
        <f>MIN(IM75:IM99)</f>
        <v>1.14E-2</v>
      </c>
      <c r="IN100" s="90">
        <f>MIN(IN75:IN99)</f>
        <v>0.19800000000000001</v>
      </c>
    </row>
    <row r="101" spans="1:248" x14ac:dyDescent="0.3">
      <c r="A101" s="60" t="s">
        <v>1</v>
      </c>
      <c r="B101" s="80"/>
      <c r="C101" s="81">
        <f>MAX(C75:C99)</f>
        <v>99.94</v>
      </c>
      <c r="D101" s="85">
        <f>MAX(D75:D99)</f>
        <v>10.84</v>
      </c>
      <c r="E101" s="99"/>
      <c r="F101" s="135">
        <f>MAX(F75:F99)</f>
        <v>6.0540000000000003</v>
      </c>
      <c r="G101" s="81">
        <f>MAX(G75:G99)</f>
        <v>86.47</v>
      </c>
      <c r="H101" s="99">
        <f>MAX(H75:H99)</f>
        <v>2</v>
      </c>
      <c r="I101" s="92">
        <f>MAX(I75:I99)</f>
        <v>2.3130000000000002</v>
      </c>
      <c r="J101" s="236"/>
      <c r="K101" s="83"/>
      <c r="L101" s="81"/>
      <c r="M101" s="83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4">
        <f>MAX(Y75:Y99)</f>
        <v>11.65</v>
      </c>
      <c r="Z101" s="84">
        <f>MAX(Z75:Z99)</f>
        <v>0.40550000000000003</v>
      </c>
      <c r="AA101" s="219">
        <f>MAX(AA75:AA99)</f>
        <v>0.1205</v>
      </c>
      <c r="AB101" s="173">
        <f>MAX(AB75:AB99)</f>
        <v>7.6849999999999996</v>
      </c>
      <c r="AC101" s="84">
        <f>MAX(AC75:AC99)</f>
        <v>3.74</v>
      </c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3">
        <f t="shared" ref="AN101:AU101" si="10">MAX(AN75:AN99)</f>
        <v>22.6</v>
      </c>
      <c r="AO101" s="81">
        <f t="shared" si="10"/>
        <v>37.32</v>
      </c>
      <c r="AP101" s="86">
        <f t="shared" si="10"/>
        <v>59.9</v>
      </c>
      <c r="AQ101" s="81">
        <f t="shared" si="10"/>
        <v>73.260000000000005</v>
      </c>
      <c r="AR101" s="81">
        <f t="shared" si="10"/>
        <v>22.34</v>
      </c>
      <c r="AS101" s="86">
        <f t="shared" si="10"/>
        <v>125.8</v>
      </c>
      <c r="AT101" s="86">
        <f t="shared" si="10"/>
        <v>1777</v>
      </c>
      <c r="AU101" s="86">
        <f t="shared" si="10"/>
        <v>699.8</v>
      </c>
      <c r="AV101" s="81"/>
      <c r="AW101" s="81"/>
      <c r="AX101" s="81"/>
      <c r="AY101" s="85">
        <f>MAX(AY75:AY99)</f>
        <v>306.10000000000002</v>
      </c>
      <c r="AZ101" s="81"/>
      <c r="BA101" s="81"/>
      <c r="BB101" s="81"/>
      <c r="BC101" s="85">
        <f>MAX(BC75:BC99)</f>
        <v>17.95</v>
      </c>
      <c r="BD101" s="81"/>
      <c r="BE101" s="81"/>
      <c r="BF101" s="81"/>
      <c r="BG101" s="81"/>
      <c r="BH101" s="81"/>
      <c r="BI101" s="81"/>
      <c r="BJ101" s="81"/>
      <c r="BK101" s="81"/>
      <c r="BL101" s="81"/>
      <c r="BM101" s="81"/>
      <c r="BN101" s="82">
        <f>MAX(BN75:BN99)</f>
        <v>0.2072</v>
      </c>
      <c r="BO101" s="81">
        <f>MAX(BO75:BO99)</f>
        <v>96.39</v>
      </c>
      <c r="BP101" s="81"/>
      <c r="BQ101" s="81"/>
      <c r="BR101" s="81"/>
      <c r="BS101" s="81"/>
      <c r="BT101" s="81"/>
      <c r="BU101" s="81"/>
      <c r="BV101" s="81"/>
      <c r="BW101" s="81"/>
      <c r="BX101" s="81"/>
      <c r="BY101" s="81"/>
      <c r="BZ101" s="81"/>
      <c r="CA101" s="81"/>
      <c r="CB101" s="81"/>
      <c r="CC101" s="81"/>
      <c r="CD101" s="81"/>
      <c r="CE101" s="81"/>
      <c r="CF101" s="81"/>
      <c r="CG101" s="81"/>
      <c r="CH101" s="81"/>
      <c r="CI101" s="81"/>
      <c r="CJ101" s="81"/>
      <c r="CK101" s="81"/>
      <c r="CL101" s="81"/>
      <c r="CM101" s="81"/>
      <c r="CN101" s="81"/>
      <c r="CO101" s="81"/>
      <c r="CP101" s="81"/>
      <c r="CQ101" s="81"/>
      <c r="CR101" s="81"/>
      <c r="CS101" s="81"/>
      <c r="CT101" s="81"/>
      <c r="CU101" s="81"/>
      <c r="CV101" s="81"/>
      <c r="CW101" s="81"/>
      <c r="CX101" s="81"/>
      <c r="CY101" s="81"/>
      <c r="CZ101" s="81"/>
      <c r="DA101" s="81"/>
      <c r="DB101" s="81"/>
      <c r="DC101" s="81"/>
      <c r="DD101" s="81"/>
      <c r="DE101" s="81"/>
      <c r="DF101" s="81"/>
      <c r="DG101" s="81"/>
      <c r="DH101" s="81"/>
      <c r="DI101" s="81"/>
      <c r="DJ101" s="81"/>
      <c r="DK101" s="81"/>
      <c r="DL101" s="81"/>
      <c r="DM101" s="81"/>
      <c r="DN101" s="81"/>
      <c r="DO101" s="81"/>
      <c r="DP101" s="81"/>
      <c r="DQ101" s="81"/>
      <c r="DR101" s="81"/>
      <c r="DS101" s="81"/>
      <c r="DT101" s="81"/>
      <c r="DU101" s="81"/>
      <c r="DV101" s="81"/>
      <c r="DW101" s="81"/>
      <c r="DX101" s="81"/>
      <c r="DY101" s="81"/>
      <c r="DZ101" s="81"/>
      <c r="EA101" s="81"/>
      <c r="EB101" s="81"/>
      <c r="EC101" s="81"/>
      <c r="ED101" s="81"/>
      <c r="EE101" s="81"/>
      <c r="EF101" s="81"/>
      <c r="EG101" s="81"/>
      <c r="EH101" s="81"/>
      <c r="EI101" s="81"/>
      <c r="EJ101" s="81"/>
      <c r="EK101" s="81"/>
      <c r="EL101" s="81"/>
      <c r="EM101" s="81"/>
      <c r="EN101" s="81"/>
      <c r="EO101" s="81"/>
      <c r="EP101" s="81"/>
      <c r="EQ101" s="81"/>
      <c r="ER101" s="81"/>
      <c r="ES101" s="81"/>
      <c r="ET101" s="81"/>
      <c r="EU101" s="81"/>
      <c r="EV101" s="81"/>
      <c r="EW101" s="81"/>
      <c r="EX101" s="81"/>
      <c r="EY101" s="81"/>
      <c r="EZ101" s="81"/>
      <c r="FA101" s="81"/>
      <c r="FB101" s="81"/>
      <c r="FC101" s="81"/>
      <c r="FD101" s="81"/>
      <c r="FE101" s="81"/>
      <c r="FF101" s="81"/>
      <c r="FG101" s="81"/>
      <c r="FH101" s="81"/>
      <c r="FI101" s="81"/>
      <c r="FJ101" s="81"/>
      <c r="FK101" s="81"/>
      <c r="FL101" s="81"/>
      <c r="FM101" s="81"/>
      <c r="FN101" s="81"/>
      <c r="FO101" s="81"/>
      <c r="FP101" s="81"/>
      <c r="FQ101" s="81"/>
      <c r="FR101" s="81"/>
      <c r="FS101" s="81"/>
      <c r="FT101" s="81"/>
      <c r="FU101" s="81"/>
      <c r="FV101" s="81"/>
      <c r="FW101" s="81"/>
      <c r="FX101" s="81"/>
      <c r="FY101" s="81"/>
      <c r="FZ101" s="81"/>
      <c r="GA101" s="81"/>
      <c r="GB101" s="81"/>
      <c r="GC101" s="81"/>
      <c r="GD101" s="81"/>
      <c r="GE101" s="81"/>
      <c r="GF101" s="81"/>
      <c r="GG101" s="81"/>
      <c r="GH101" s="81"/>
      <c r="GI101" s="81"/>
      <c r="GJ101" s="81"/>
      <c r="GK101" s="81"/>
      <c r="GL101" s="81"/>
      <c r="GM101" s="81"/>
      <c r="GN101" s="81"/>
      <c r="GO101" s="81"/>
      <c r="GP101" s="81"/>
      <c r="GQ101" s="81"/>
      <c r="GR101" s="81"/>
      <c r="GS101" s="81"/>
      <c r="GT101" s="81"/>
      <c r="GU101" s="81"/>
      <c r="GV101" s="81"/>
      <c r="GW101" s="81"/>
      <c r="GX101" s="81"/>
      <c r="GY101" s="81"/>
      <c r="GZ101" s="81"/>
      <c r="HA101" s="81"/>
      <c r="HB101" s="81"/>
      <c r="HC101" s="81"/>
      <c r="HD101" s="81"/>
      <c r="HE101" s="81"/>
      <c r="HF101" s="81"/>
      <c r="HG101" s="81"/>
      <c r="HH101" s="81"/>
      <c r="HI101" s="81"/>
      <c r="HJ101" s="81"/>
      <c r="HK101" s="81"/>
      <c r="HL101" s="81"/>
      <c r="HM101" s="81"/>
      <c r="HN101" s="81"/>
      <c r="HO101" s="81"/>
      <c r="HP101" s="81"/>
      <c r="HQ101" s="81"/>
      <c r="HR101" s="81"/>
      <c r="HS101" s="81"/>
      <c r="HT101" s="81"/>
      <c r="HU101" s="81"/>
      <c r="HV101" s="81"/>
      <c r="HW101" s="81"/>
      <c r="HX101" s="81"/>
      <c r="HY101" s="81"/>
      <c r="HZ101" s="81"/>
      <c r="IA101" s="81"/>
      <c r="IB101" s="81"/>
      <c r="IC101" s="81"/>
      <c r="ID101" s="81"/>
      <c r="IE101" s="81"/>
      <c r="IF101" s="81"/>
      <c r="IG101" s="135"/>
      <c r="IH101" s="82"/>
      <c r="II101" s="135"/>
      <c r="IJ101" s="99"/>
      <c r="IK101" s="99"/>
      <c r="IL101" s="92">
        <f>MAX(IL75:IL99)</f>
        <v>0.2</v>
      </c>
      <c r="IM101" s="84">
        <f>MAX(IM75:IM99)</f>
        <v>1.6199999999999999E-2</v>
      </c>
      <c r="IN101" s="92">
        <f>MAX(IN75:IN99)</f>
        <v>0.21199999999999999</v>
      </c>
    </row>
    <row r="102" spans="1:248" ht="15" thickBot="1" x14ac:dyDescent="0.35">
      <c r="A102" s="62" t="s">
        <v>2</v>
      </c>
      <c r="B102" s="71"/>
      <c r="C102" s="72">
        <f>MEDIAN(C75:C99)</f>
        <v>90.414999999999992</v>
      </c>
      <c r="D102" s="89">
        <f>MEDIAN(D75:D99)</f>
        <v>8.4</v>
      </c>
      <c r="E102" s="73"/>
      <c r="F102" s="136">
        <f>MEDIAN(F75:F99)</f>
        <v>5.9265000000000008</v>
      </c>
      <c r="G102" s="72">
        <f>MEDIAN(G75:G99)</f>
        <v>83.75</v>
      </c>
      <c r="H102" s="73">
        <f>MEDIAN(H75:H99)</f>
        <v>2</v>
      </c>
      <c r="I102" s="93">
        <f>MEDIAN(I75:I99)</f>
        <v>2.2904999999999998</v>
      </c>
      <c r="J102" s="237"/>
      <c r="K102" s="74"/>
      <c r="L102" s="136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88">
        <f>MEDIAN(Y75:Y99)</f>
        <v>0.55300000000000005</v>
      </c>
      <c r="Z102" s="88">
        <f>MEDIAN(Z75:Z99)</f>
        <v>0.14319999999999999</v>
      </c>
      <c r="AA102" s="220">
        <f>MEDIAN(AA75:AA99)</f>
        <v>5.7930000000000004E-3</v>
      </c>
      <c r="AB102" s="174">
        <f>MEDIAN(AB75:AB99)</f>
        <v>0.41260000000000002</v>
      </c>
      <c r="AC102" s="88">
        <f>MEDIAN(AC75:AC99)</f>
        <v>0.84840000000000004</v>
      </c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4">
        <f t="shared" ref="AN102:AU102" si="11">MEDIAN(AN75:AN99)</f>
        <v>19.649999999999999</v>
      </c>
      <c r="AO102" s="72">
        <f t="shared" si="11"/>
        <v>25.439999999999998</v>
      </c>
      <c r="AP102" s="138">
        <f t="shared" si="11"/>
        <v>30.3</v>
      </c>
      <c r="AQ102" s="72">
        <f t="shared" si="11"/>
        <v>58.035000000000004</v>
      </c>
      <c r="AR102" s="72">
        <f t="shared" si="11"/>
        <v>17.105</v>
      </c>
      <c r="AS102" s="138">
        <f t="shared" si="11"/>
        <v>31.36</v>
      </c>
      <c r="AT102" s="138">
        <f t="shared" si="11"/>
        <v>465.1</v>
      </c>
      <c r="AU102" s="138">
        <f t="shared" si="11"/>
        <v>174.8</v>
      </c>
      <c r="AV102" s="72"/>
      <c r="AW102" s="72"/>
      <c r="AX102" s="72"/>
      <c r="AY102" s="89">
        <f>MEDIAN(AY75:AY99)</f>
        <v>157.52500000000001</v>
      </c>
      <c r="AZ102" s="72"/>
      <c r="BA102" s="72"/>
      <c r="BB102" s="72"/>
      <c r="BC102" s="89">
        <f>MEDIAN(BC75:BC99)</f>
        <v>11.85</v>
      </c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87">
        <f>MEDIAN(BN75:BN99)</f>
        <v>0.11679999999999999</v>
      </c>
      <c r="BO102" s="72">
        <f>MEDIAN(BO75:BO99)</f>
        <v>96.05</v>
      </c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  <c r="EE102" s="72"/>
      <c r="EF102" s="72"/>
      <c r="EG102" s="72"/>
      <c r="EH102" s="72"/>
      <c r="EI102" s="72"/>
      <c r="EJ102" s="72"/>
      <c r="EK102" s="72"/>
      <c r="EL102" s="72"/>
      <c r="EM102" s="72"/>
      <c r="EN102" s="72"/>
      <c r="EO102" s="72"/>
      <c r="EP102" s="72"/>
      <c r="EQ102" s="72"/>
      <c r="ER102" s="72"/>
      <c r="ES102" s="72"/>
      <c r="ET102" s="72"/>
      <c r="EU102" s="72"/>
      <c r="EV102" s="72"/>
      <c r="EW102" s="72"/>
      <c r="EX102" s="72"/>
      <c r="EY102" s="72"/>
      <c r="EZ102" s="72"/>
      <c r="FA102" s="72"/>
      <c r="FB102" s="72"/>
      <c r="FC102" s="72"/>
      <c r="FD102" s="72"/>
      <c r="FE102" s="72"/>
      <c r="FF102" s="72"/>
      <c r="FG102" s="72"/>
      <c r="FH102" s="72"/>
      <c r="FI102" s="72"/>
      <c r="FJ102" s="72"/>
      <c r="FK102" s="72"/>
      <c r="FL102" s="72"/>
      <c r="FM102" s="72"/>
      <c r="FN102" s="72"/>
      <c r="FO102" s="72"/>
      <c r="FP102" s="72"/>
      <c r="FQ102" s="72"/>
      <c r="FR102" s="72"/>
      <c r="FS102" s="72"/>
      <c r="FT102" s="72"/>
      <c r="FU102" s="72"/>
      <c r="FV102" s="72"/>
      <c r="FW102" s="72"/>
      <c r="FX102" s="72"/>
      <c r="FY102" s="72"/>
      <c r="FZ102" s="72"/>
      <c r="GA102" s="72"/>
      <c r="GB102" s="72"/>
      <c r="GC102" s="72"/>
      <c r="GD102" s="72"/>
      <c r="GE102" s="72"/>
      <c r="GF102" s="72"/>
      <c r="GG102" s="72"/>
      <c r="GH102" s="72"/>
      <c r="GI102" s="72"/>
      <c r="GJ102" s="72"/>
      <c r="GK102" s="72"/>
      <c r="GL102" s="72"/>
      <c r="GM102" s="72"/>
      <c r="GN102" s="72"/>
      <c r="GO102" s="72"/>
      <c r="GP102" s="72"/>
      <c r="GQ102" s="72"/>
      <c r="GR102" s="72"/>
      <c r="GS102" s="72"/>
      <c r="GT102" s="72"/>
      <c r="GU102" s="72"/>
      <c r="GV102" s="72"/>
      <c r="GW102" s="72"/>
      <c r="GX102" s="72"/>
      <c r="GY102" s="72"/>
      <c r="GZ102" s="72"/>
      <c r="HA102" s="72"/>
      <c r="HB102" s="72"/>
      <c r="HC102" s="72"/>
      <c r="HD102" s="72"/>
      <c r="HE102" s="72"/>
      <c r="HF102" s="72"/>
      <c r="HG102" s="72"/>
      <c r="HH102" s="72"/>
      <c r="HI102" s="72"/>
      <c r="HJ102" s="72"/>
      <c r="HK102" s="72"/>
      <c r="HL102" s="72"/>
      <c r="HM102" s="72"/>
      <c r="HN102" s="72"/>
      <c r="HO102" s="72"/>
      <c r="HP102" s="72"/>
      <c r="HQ102" s="72"/>
      <c r="HR102" s="72"/>
      <c r="HS102" s="72"/>
      <c r="HT102" s="72"/>
      <c r="HU102" s="72"/>
      <c r="HV102" s="72"/>
      <c r="HW102" s="72"/>
      <c r="HX102" s="72"/>
      <c r="HY102" s="72"/>
      <c r="HZ102" s="72"/>
      <c r="IA102" s="72"/>
      <c r="IB102" s="72"/>
      <c r="IC102" s="72"/>
      <c r="ID102" s="72"/>
      <c r="IE102" s="72"/>
      <c r="IF102" s="72"/>
      <c r="IG102" s="136"/>
      <c r="IH102" s="87"/>
      <c r="II102" s="136"/>
      <c r="IJ102" s="74"/>
      <c r="IK102" s="74"/>
      <c r="IL102" s="93">
        <f>MEDIAN(IL75:IL99)</f>
        <v>0.187</v>
      </c>
      <c r="IM102" s="88">
        <f>MEDIAN(IM75:IM99)</f>
        <v>1.17E-2</v>
      </c>
      <c r="IN102" s="93">
        <f>MEDIAN(IN75:IN99)</f>
        <v>0.19900000000000001</v>
      </c>
    </row>
    <row r="103" spans="1:248" x14ac:dyDescent="0.3">
      <c r="Z103" s="194"/>
      <c r="AA103" s="195"/>
      <c r="AP103" s="193"/>
      <c r="BA103"/>
      <c r="BB103"/>
      <c r="BC103"/>
      <c r="BD103"/>
      <c r="BE103"/>
      <c r="BF103"/>
      <c r="BG103"/>
      <c r="BH103"/>
      <c r="BI103"/>
      <c r="BJ103"/>
      <c r="BK103"/>
      <c r="BL103"/>
    </row>
    <row r="104" spans="1:248" x14ac:dyDescent="0.3">
      <c r="A104" s="13" t="s">
        <v>33</v>
      </c>
    </row>
    <row r="105" spans="1:248" x14ac:dyDescent="0.3">
      <c r="A105" t="s">
        <v>34</v>
      </c>
    </row>
    <row r="109" spans="1:248" x14ac:dyDescent="0.3">
      <c r="A109" s="13"/>
    </row>
    <row r="117" spans="1:1" x14ac:dyDescent="0.3">
      <c r="A117" s="13"/>
    </row>
  </sheetData>
  <sheetProtection algorithmName="SHA-512" hashValue="3st5wfvtihV2FmHALb+QXkp8vV0pBTm4TjzF38ktrE7FkKnx0E3qGOtkSi5KxOaC1g1jhODa1zHzCeAyLHSbpg==" saltValue="BqCPc2BJ5ma/VHFmqaOeyg==" spinCount="100000" sheet="1" objects="1" scenarios="1"/>
  <sortState ref="A75:IN99">
    <sortCondition ref="A75:A99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F12" sqref="F12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86" t="s">
        <v>367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100"/>
      <c r="C4" s="101" t="s">
        <v>8</v>
      </c>
      <c r="D4" s="102" t="s">
        <v>9</v>
      </c>
      <c r="E4" s="102" t="s">
        <v>10</v>
      </c>
      <c r="F4" s="103" t="s">
        <v>11</v>
      </c>
    </row>
    <row r="5" spans="2:6" ht="24.9" customHeight="1" thickTop="1" x14ac:dyDescent="0.3">
      <c r="B5" s="104"/>
      <c r="C5" s="105" t="s">
        <v>12</v>
      </c>
      <c r="D5" s="106">
        <v>5</v>
      </c>
      <c r="E5" s="106">
        <v>0</v>
      </c>
      <c r="F5" s="181"/>
    </row>
    <row r="6" spans="2:6" ht="24.9" customHeight="1" x14ac:dyDescent="0.3">
      <c r="B6" s="107"/>
      <c r="C6" s="108" t="s">
        <v>13</v>
      </c>
      <c r="D6" s="109">
        <v>4</v>
      </c>
      <c r="E6" s="109">
        <v>0</v>
      </c>
      <c r="F6" s="114"/>
    </row>
    <row r="7" spans="2:6" ht="24.9" customHeight="1" x14ac:dyDescent="0.3">
      <c r="B7" s="107"/>
      <c r="C7" s="108" t="s">
        <v>14</v>
      </c>
      <c r="D7" s="109">
        <v>1</v>
      </c>
      <c r="E7" s="109">
        <v>0</v>
      </c>
      <c r="F7" s="114"/>
    </row>
    <row r="8" spans="2:6" ht="24.9" customHeight="1" x14ac:dyDescent="0.3">
      <c r="B8" s="107"/>
      <c r="C8" s="110" t="s">
        <v>15</v>
      </c>
      <c r="D8" s="111">
        <v>0</v>
      </c>
      <c r="E8" s="111"/>
      <c r="F8" s="182"/>
    </row>
    <row r="9" spans="2:6" ht="24.9" customHeight="1" x14ac:dyDescent="0.3">
      <c r="B9" s="107"/>
      <c r="C9" s="108" t="s">
        <v>16</v>
      </c>
      <c r="D9" s="109">
        <v>0</v>
      </c>
      <c r="E9" s="109"/>
      <c r="F9" s="114"/>
    </row>
    <row r="10" spans="2:6" ht="24.9" customHeight="1" x14ac:dyDescent="0.3">
      <c r="B10" s="107"/>
      <c r="C10" s="112" t="s">
        <v>17</v>
      </c>
      <c r="D10" s="113">
        <v>8</v>
      </c>
      <c r="E10" s="113">
        <v>0</v>
      </c>
      <c r="F10" s="183"/>
    </row>
    <row r="11" spans="2:6" ht="24.9" customHeight="1" x14ac:dyDescent="0.3">
      <c r="B11" s="107"/>
      <c r="C11" s="108" t="s">
        <v>18</v>
      </c>
      <c r="D11" s="109">
        <v>0</v>
      </c>
      <c r="E11" s="109"/>
      <c r="F11" s="114"/>
    </row>
    <row r="12" spans="2:6" ht="24.9" customHeight="1" x14ac:dyDescent="0.3">
      <c r="B12" s="107"/>
      <c r="C12" s="112" t="s">
        <v>19</v>
      </c>
      <c r="D12" s="113">
        <v>0</v>
      </c>
      <c r="E12" s="113"/>
      <c r="F12" s="183"/>
    </row>
    <row r="13" spans="2:6" ht="24.9" customHeight="1" x14ac:dyDescent="0.3">
      <c r="B13" s="107"/>
      <c r="C13" s="108" t="s">
        <v>20</v>
      </c>
      <c r="D13" s="109">
        <v>0</v>
      </c>
      <c r="E13" s="109"/>
      <c r="F13" s="114"/>
    </row>
    <row r="14" spans="2:6" ht="24.9" customHeight="1" x14ac:dyDescent="0.3">
      <c r="B14" s="107"/>
      <c r="C14" s="112" t="s">
        <v>21</v>
      </c>
      <c r="D14" s="113">
        <v>2</v>
      </c>
      <c r="E14" s="113">
        <v>0</v>
      </c>
      <c r="F14" s="183"/>
    </row>
    <row r="15" spans="2:6" ht="24.9" customHeight="1" x14ac:dyDescent="0.3">
      <c r="B15" s="107"/>
      <c r="C15" s="108" t="s">
        <v>22</v>
      </c>
      <c r="D15" s="109">
        <v>3</v>
      </c>
      <c r="E15" s="109">
        <v>0</v>
      </c>
      <c r="F15" s="114"/>
    </row>
    <row r="16" spans="2:6" ht="24.9" customHeight="1" x14ac:dyDescent="0.3">
      <c r="B16" s="107"/>
      <c r="C16" s="115" t="s">
        <v>23</v>
      </c>
      <c r="D16" s="116">
        <v>0</v>
      </c>
      <c r="E16" s="116"/>
      <c r="F16" s="184"/>
    </row>
    <row r="17" spans="2:6" ht="24.9" customHeight="1" thickBot="1" x14ac:dyDescent="0.35">
      <c r="B17" s="117"/>
      <c r="C17" s="118" t="s">
        <v>24</v>
      </c>
      <c r="D17" s="119">
        <v>3</v>
      </c>
      <c r="E17" s="119">
        <v>0</v>
      </c>
      <c r="F17" s="185"/>
    </row>
  </sheetData>
  <sheetProtection algorithmName="SHA-512" hashValue="bbTano1DNF7544a6OIMVNBW0q4iAqUZis3q/uXh2/5ExFif16v3QrNZoI0KbeNlktnVwU19nAWShPMfnldjrkQ==" saltValue="5AJyjcS906zXAn6J4hMyM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K19" sqref="K19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86" t="s">
        <v>367</v>
      </c>
    </row>
    <row r="2" spans="2:9" ht="15.6" x14ac:dyDescent="0.35">
      <c r="B2" s="243" t="s">
        <v>35</v>
      </c>
      <c r="C2" s="243"/>
      <c r="D2" s="243"/>
      <c r="E2" s="243"/>
      <c r="F2" s="243"/>
      <c r="G2" s="243"/>
      <c r="H2" s="243"/>
      <c r="I2" s="243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2"/>
      <c r="C4" s="101" t="s">
        <v>25</v>
      </c>
      <c r="D4" s="240" t="s">
        <v>9</v>
      </c>
      <c r="E4" s="240"/>
      <c r="F4" s="240" t="s">
        <v>10</v>
      </c>
      <c r="G4" s="240"/>
      <c r="H4" s="240" t="s">
        <v>11</v>
      </c>
      <c r="I4" s="241"/>
    </row>
    <row r="5" spans="2:9" ht="24.9" customHeight="1" thickTop="1" x14ac:dyDescent="0.3">
      <c r="B5" s="120"/>
      <c r="C5" s="112" t="s">
        <v>26</v>
      </c>
      <c r="D5" s="244">
        <v>0</v>
      </c>
      <c r="E5" s="244"/>
      <c r="F5" s="244"/>
      <c r="G5" s="244"/>
      <c r="H5" s="249"/>
      <c r="I5" s="250"/>
    </row>
    <row r="6" spans="2:9" ht="24.9" customHeight="1" x14ac:dyDescent="0.3">
      <c r="B6" s="120"/>
      <c r="C6" s="112" t="s">
        <v>27</v>
      </c>
      <c r="D6" s="244">
        <v>1</v>
      </c>
      <c r="E6" s="244"/>
      <c r="F6" s="244">
        <v>0</v>
      </c>
      <c r="G6" s="244"/>
      <c r="H6" s="251"/>
      <c r="I6" s="252"/>
    </row>
    <row r="7" spans="2:9" ht="24.9" customHeight="1" thickBot="1" x14ac:dyDescent="0.35">
      <c r="B7" s="121"/>
      <c r="C7" s="118" t="s">
        <v>28</v>
      </c>
      <c r="D7" s="242">
        <v>8</v>
      </c>
      <c r="E7" s="242"/>
      <c r="F7" s="242">
        <v>0</v>
      </c>
      <c r="G7" s="242"/>
      <c r="H7" s="253"/>
      <c r="I7" s="254"/>
    </row>
    <row r="10" spans="2:9" ht="15.6" x14ac:dyDescent="0.35">
      <c r="B10" s="243" t="s">
        <v>36</v>
      </c>
      <c r="C10" s="243"/>
      <c r="D10" s="243"/>
      <c r="E10" s="243"/>
      <c r="F10" s="243"/>
      <c r="G10" s="243"/>
      <c r="H10" s="243"/>
      <c r="I10" s="243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30"/>
      <c r="C12" s="101" t="s">
        <v>25</v>
      </c>
      <c r="D12" s="240" t="s">
        <v>9</v>
      </c>
      <c r="E12" s="240"/>
      <c r="F12" s="240" t="s">
        <v>10</v>
      </c>
      <c r="G12" s="240"/>
      <c r="H12" s="240" t="s">
        <v>11</v>
      </c>
      <c r="I12" s="241"/>
    </row>
    <row r="13" spans="2:9" ht="24.9" customHeight="1" thickTop="1" x14ac:dyDescent="0.3">
      <c r="B13" s="120"/>
      <c r="C13" s="112" t="s">
        <v>31</v>
      </c>
      <c r="D13" s="244">
        <v>1</v>
      </c>
      <c r="E13" s="244"/>
      <c r="F13" s="244">
        <v>0</v>
      </c>
      <c r="G13" s="244"/>
      <c r="H13" s="245"/>
      <c r="I13" s="246"/>
    </row>
    <row r="14" spans="2:9" ht="24.9" customHeight="1" thickBot="1" x14ac:dyDescent="0.35">
      <c r="B14" s="121"/>
      <c r="C14" s="118" t="s">
        <v>28</v>
      </c>
      <c r="D14" s="242">
        <v>0</v>
      </c>
      <c r="E14" s="242"/>
      <c r="F14" s="242"/>
      <c r="G14" s="242"/>
      <c r="H14" s="247"/>
      <c r="I14" s="248"/>
    </row>
  </sheetData>
  <sheetProtection algorithmName="SHA-512" hashValue="9oy5zFNU4XMMFZnZAnwa95vslhfB7rddcqC2PRldiyobEnnvZE0C0UwktsodyXyDKPvt2PJopMGrGrZhlYxV5g==" saltValue="9uGPjH9AHWcb6OZhR/GODA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showGridLines="0" zoomScale="80" zoomScaleNormal="80" workbookViewId="0">
      <selection activeCell="C20" sqref="C20"/>
    </sheetView>
  </sheetViews>
  <sheetFormatPr defaultRowHeight="14.4" x14ac:dyDescent="0.3"/>
  <cols>
    <col min="1" max="2" width="3" customWidth="1"/>
    <col min="3" max="3" width="37.6640625" customWidth="1"/>
    <col min="4" max="42" width="15.6640625" customWidth="1"/>
  </cols>
  <sheetData>
    <row r="1" spans="1:44" ht="120.75" customHeight="1" x14ac:dyDescent="0.3">
      <c r="D1" s="2"/>
      <c r="E1" s="2"/>
      <c r="F1" s="186" t="s">
        <v>369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4" ht="15.6" x14ac:dyDescent="0.35">
      <c r="B2" s="21" t="s">
        <v>63</v>
      </c>
      <c r="C2" s="6"/>
      <c r="D2" s="7"/>
      <c r="E2" s="7"/>
      <c r="F2" s="7"/>
      <c r="G2" s="23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4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4" ht="45" customHeight="1" thickBot="1" x14ac:dyDescent="0.35">
      <c r="B4" s="122"/>
      <c r="C4" s="101" t="s">
        <v>25</v>
      </c>
      <c r="D4" s="240" t="s">
        <v>9</v>
      </c>
      <c r="E4" s="240"/>
      <c r="F4" s="240" t="s">
        <v>10</v>
      </c>
      <c r="G4" s="240"/>
      <c r="H4" s="240" t="s">
        <v>11</v>
      </c>
      <c r="I4" s="24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4" ht="24.9" customHeight="1" thickTop="1" x14ac:dyDescent="0.3">
      <c r="B5" s="120"/>
      <c r="C5" s="112" t="s">
        <v>64</v>
      </c>
      <c r="D5" s="244">
        <v>2</v>
      </c>
      <c r="E5" s="244"/>
      <c r="F5" s="244">
        <v>0</v>
      </c>
      <c r="G5" s="244"/>
      <c r="H5" s="249"/>
      <c r="I5" s="25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4" ht="24.9" customHeight="1" x14ac:dyDescent="0.3">
      <c r="B6" s="120"/>
      <c r="C6" s="112" t="s">
        <v>65</v>
      </c>
      <c r="D6" s="244">
        <v>1</v>
      </c>
      <c r="E6" s="244"/>
      <c r="F6" s="244">
        <v>0</v>
      </c>
      <c r="G6" s="244"/>
      <c r="H6" s="251"/>
      <c r="I6" s="25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4" ht="24.9" customHeight="1" thickBot="1" x14ac:dyDescent="0.35">
      <c r="B7" s="121"/>
      <c r="C7" s="118" t="s">
        <v>28</v>
      </c>
      <c r="D7" s="242">
        <v>0</v>
      </c>
      <c r="E7" s="242"/>
      <c r="F7" s="242"/>
      <c r="G7" s="242"/>
      <c r="H7" s="253"/>
      <c r="I7" s="25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4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4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4" ht="17.399999999999999" x14ac:dyDescent="0.35">
      <c r="B10" s="25" t="s">
        <v>101</v>
      </c>
      <c r="C10" s="26"/>
      <c r="D10" s="27"/>
      <c r="E10" s="27"/>
      <c r="F10" s="27"/>
      <c r="G10" s="27"/>
      <c r="H10" s="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4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4" ht="45" customHeight="1" thickBot="1" x14ac:dyDescent="0.35">
      <c r="A12" s="4"/>
      <c r="B12" s="125"/>
      <c r="C12" s="126" t="s">
        <v>102</v>
      </c>
      <c r="D12" s="127" t="s">
        <v>3</v>
      </c>
      <c r="E12" s="128"/>
      <c r="F12" s="128" t="s">
        <v>103</v>
      </c>
      <c r="G12" s="127" t="s">
        <v>104</v>
      </c>
      <c r="H12" s="127" t="s">
        <v>105</v>
      </c>
      <c r="I12" s="127" t="s">
        <v>106</v>
      </c>
      <c r="J12" s="127" t="s">
        <v>107</v>
      </c>
      <c r="K12" s="127" t="s">
        <v>66</v>
      </c>
      <c r="L12" s="127" t="s">
        <v>67</v>
      </c>
      <c r="M12" s="127" t="s">
        <v>68</v>
      </c>
      <c r="N12" s="127" t="s">
        <v>69</v>
      </c>
      <c r="O12" s="127" t="s">
        <v>70</v>
      </c>
      <c r="P12" s="127" t="s">
        <v>71</v>
      </c>
      <c r="Q12" s="127" t="s">
        <v>72</v>
      </c>
      <c r="R12" s="127" t="s">
        <v>73</v>
      </c>
      <c r="S12" s="127" t="s">
        <v>74</v>
      </c>
      <c r="T12" s="127" t="s">
        <v>108</v>
      </c>
      <c r="U12" s="127" t="s">
        <v>109</v>
      </c>
      <c r="V12" s="127" t="s">
        <v>110</v>
      </c>
      <c r="W12" s="127" t="s">
        <v>111</v>
      </c>
      <c r="X12" s="127" t="s">
        <v>112</v>
      </c>
      <c r="Y12" s="127" t="s">
        <v>113</v>
      </c>
      <c r="Z12" s="127" t="s">
        <v>121</v>
      </c>
      <c r="AA12" s="127" t="s">
        <v>122</v>
      </c>
      <c r="AB12" s="127" t="s">
        <v>123</v>
      </c>
      <c r="AC12" s="127" t="s">
        <v>124</v>
      </c>
      <c r="AD12" s="127" t="s">
        <v>125</v>
      </c>
      <c r="AE12" s="127" t="s">
        <v>126</v>
      </c>
      <c r="AF12" s="127" t="s">
        <v>127</v>
      </c>
      <c r="AG12" s="127" t="s">
        <v>128</v>
      </c>
      <c r="AH12" s="127" t="s">
        <v>129</v>
      </c>
      <c r="AI12" s="127" t="s">
        <v>130</v>
      </c>
      <c r="AJ12" s="127" t="s">
        <v>131</v>
      </c>
      <c r="AK12" s="127" t="s">
        <v>132</v>
      </c>
      <c r="AL12" s="127" t="s">
        <v>133</v>
      </c>
      <c r="AM12" s="127" t="s">
        <v>134</v>
      </c>
      <c r="AN12" s="127" t="s">
        <v>135</v>
      </c>
      <c r="AO12" s="127" t="s">
        <v>136</v>
      </c>
      <c r="AP12" s="129" t="s">
        <v>137</v>
      </c>
    </row>
    <row r="13" spans="1:44" ht="24.9" customHeight="1" thickTop="1" x14ac:dyDescent="0.3">
      <c r="B13" s="123"/>
      <c r="C13" s="143" t="s">
        <v>435</v>
      </c>
      <c r="D13" s="144">
        <v>22000475</v>
      </c>
      <c r="E13" s="146"/>
      <c r="F13" s="145">
        <v>86.45</v>
      </c>
      <c r="G13" s="146" t="s">
        <v>417</v>
      </c>
      <c r="H13" s="146" t="s">
        <v>417</v>
      </c>
      <c r="I13" s="146" t="s">
        <v>418</v>
      </c>
      <c r="J13" s="146" t="s">
        <v>418</v>
      </c>
      <c r="K13" s="146" t="s">
        <v>419</v>
      </c>
      <c r="L13" s="146" t="s">
        <v>420</v>
      </c>
      <c r="M13" s="146" t="s">
        <v>419</v>
      </c>
      <c r="N13" s="144">
        <v>0</v>
      </c>
      <c r="O13" s="146" t="s">
        <v>421</v>
      </c>
      <c r="P13" s="146" t="s">
        <v>422</v>
      </c>
      <c r="Q13" s="147">
        <v>22.6</v>
      </c>
      <c r="R13" s="145">
        <v>37.32</v>
      </c>
      <c r="S13" s="147">
        <v>59.9</v>
      </c>
      <c r="T13" s="145">
        <v>42.81</v>
      </c>
      <c r="U13" s="145">
        <v>22.34</v>
      </c>
      <c r="V13" s="145">
        <v>125.8</v>
      </c>
      <c r="W13" s="147">
        <v>1777</v>
      </c>
      <c r="X13" s="147">
        <v>699.8</v>
      </c>
      <c r="Y13" s="147">
        <v>575.29999999999995</v>
      </c>
      <c r="Z13" s="145">
        <v>20.89</v>
      </c>
      <c r="AA13" s="145">
        <v>5.48</v>
      </c>
      <c r="AB13" s="145">
        <v>8.9499999999999993</v>
      </c>
      <c r="AC13" s="146" t="s">
        <v>421</v>
      </c>
      <c r="AD13" s="145">
        <v>73.42</v>
      </c>
      <c r="AE13" s="145">
        <v>31.89</v>
      </c>
      <c r="AF13" s="145">
        <v>17.95</v>
      </c>
      <c r="AG13" s="148">
        <v>5.18</v>
      </c>
      <c r="AH13" s="145">
        <v>41.59</v>
      </c>
      <c r="AI13" s="145">
        <v>11.2</v>
      </c>
      <c r="AJ13" s="145">
        <v>66.67</v>
      </c>
      <c r="AK13" s="145">
        <v>34.68</v>
      </c>
      <c r="AL13" s="146" t="s">
        <v>421</v>
      </c>
      <c r="AM13" s="146" t="s">
        <v>421</v>
      </c>
      <c r="AN13" s="146" t="s">
        <v>421</v>
      </c>
      <c r="AO13" s="146" t="s">
        <v>421</v>
      </c>
      <c r="AP13" s="149" t="s">
        <v>421</v>
      </c>
      <c r="AQ13" s="14"/>
      <c r="AR13" s="14"/>
    </row>
    <row r="14" spans="1:44" ht="24.9" customHeight="1" x14ac:dyDescent="0.3">
      <c r="B14" s="123"/>
      <c r="C14" s="143" t="s">
        <v>439</v>
      </c>
      <c r="D14" s="144">
        <v>22000338</v>
      </c>
      <c r="E14" s="146"/>
      <c r="F14" s="145">
        <v>87.51</v>
      </c>
      <c r="G14" s="146" t="s">
        <v>417</v>
      </c>
      <c r="H14" s="146" t="s">
        <v>417</v>
      </c>
      <c r="I14" s="146" t="s">
        <v>418</v>
      </c>
      <c r="J14" s="146" t="s">
        <v>418</v>
      </c>
      <c r="K14" s="146" t="s">
        <v>419</v>
      </c>
      <c r="L14" s="146" t="s">
        <v>420</v>
      </c>
      <c r="M14" s="146" t="s">
        <v>419</v>
      </c>
      <c r="N14" s="144">
        <v>0</v>
      </c>
      <c r="O14" s="146" t="s">
        <v>421</v>
      </c>
      <c r="P14" s="147">
        <v>189.1</v>
      </c>
      <c r="Q14" s="146" t="s">
        <v>423</v>
      </c>
      <c r="R14" s="146" t="s">
        <v>421</v>
      </c>
      <c r="S14" s="144">
        <v>0</v>
      </c>
      <c r="T14" s="146" t="s">
        <v>421</v>
      </c>
      <c r="U14" s="146" t="s">
        <v>421</v>
      </c>
      <c r="V14" s="148">
        <v>7.8</v>
      </c>
      <c r="W14" s="147">
        <v>206.9</v>
      </c>
      <c r="X14" s="145">
        <v>61.89</v>
      </c>
      <c r="Y14" s="146" t="s">
        <v>424</v>
      </c>
      <c r="Z14" s="146" t="s">
        <v>421</v>
      </c>
      <c r="AA14" s="146" t="s">
        <v>421</v>
      </c>
      <c r="AB14" s="145">
        <v>306.10000000000002</v>
      </c>
      <c r="AC14" s="145">
        <v>61.5</v>
      </c>
      <c r="AD14" s="146" t="s">
        <v>421</v>
      </c>
      <c r="AE14" s="146" t="s">
        <v>421</v>
      </c>
      <c r="AF14" s="148">
        <v>5.75</v>
      </c>
      <c r="AG14" s="146" t="s">
        <v>421</v>
      </c>
      <c r="AH14" s="146" t="s">
        <v>421</v>
      </c>
      <c r="AI14" s="146" t="s">
        <v>421</v>
      </c>
      <c r="AJ14" s="146" t="s">
        <v>421</v>
      </c>
      <c r="AK14" s="146" t="s">
        <v>421</v>
      </c>
      <c r="AL14" s="146" t="s">
        <v>421</v>
      </c>
      <c r="AM14" s="146" t="s">
        <v>421</v>
      </c>
      <c r="AN14" s="146" t="s">
        <v>421</v>
      </c>
      <c r="AO14" s="146" t="s">
        <v>421</v>
      </c>
      <c r="AP14" s="149" t="s">
        <v>421</v>
      </c>
      <c r="AQ14" s="14"/>
      <c r="AR14" s="14"/>
    </row>
    <row r="15" spans="1:44" ht="24.9" customHeight="1" thickBot="1" x14ac:dyDescent="0.35">
      <c r="B15" s="124"/>
      <c r="C15" s="150" t="s">
        <v>432</v>
      </c>
      <c r="D15" s="151">
        <v>22000910</v>
      </c>
      <c r="E15" s="153"/>
      <c r="F15" s="152">
        <v>90.92</v>
      </c>
      <c r="G15" s="153" t="s">
        <v>418</v>
      </c>
      <c r="H15" s="153" t="s">
        <v>433</v>
      </c>
      <c r="I15" s="153" t="s">
        <v>418</v>
      </c>
      <c r="J15" s="153" t="s">
        <v>421</v>
      </c>
      <c r="K15" s="153" t="s">
        <v>419</v>
      </c>
      <c r="L15" s="153" t="s">
        <v>419</v>
      </c>
      <c r="M15" s="153" t="s">
        <v>419</v>
      </c>
      <c r="N15" s="151">
        <v>0</v>
      </c>
      <c r="O15" s="153" t="s">
        <v>421</v>
      </c>
      <c r="P15" s="153" t="s">
        <v>422</v>
      </c>
      <c r="Q15" s="176">
        <v>16.7</v>
      </c>
      <c r="R15" s="152">
        <v>13.56</v>
      </c>
      <c r="S15" s="176">
        <v>30.3</v>
      </c>
      <c r="T15" s="152">
        <v>73.260000000000005</v>
      </c>
      <c r="U15" s="152">
        <v>11.87</v>
      </c>
      <c r="V15" s="152">
        <v>31.36</v>
      </c>
      <c r="W15" s="176">
        <v>465.1</v>
      </c>
      <c r="X15" s="176">
        <v>174.8</v>
      </c>
      <c r="Y15" s="153" t="s">
        <v>434</v>
      </c>
      <c r="Z15" s="153" t="s">
        <v>421</v>
      </c>
      <c r="AA15" s="153" t="s">
        <v>421</v>
      </c>
      <c r="AB15" s="153" t="s">
        <v>421</v>
      </c>
      <c r="AC15" s="153" t="s">
        <v>421</v>
      </c>
      <c r="AD15" s="153" t="s">
        <v>421</v>
      </c>
      <c r="AE15" s="153" t="s">
        <v>421</v>
      </c>
      <c r="AF15" s="153" t="s">
        <v>421</v>
      </c>
      <c r="AG15" s="153" t="s">
        <v>421</v>
      </c>
      <c r="AH15" s="153" t="s">
        <v>421</v>
      </c>
      <c r="AI15" s="153" t="s">
        <v>421</v>
      </c>
      <c r="AJ15" s="153" t="s">
        <v>421</v>
      </c>
      <c r="AK15" s="153" t="s">
        <v>421</v>
      </c>
      <c r="AL15" s="153" t="s">
        <v>421</v>
      </c>
      <c r="AM15" s="153" t="s">
        <v>421</v>
      </c>
      <c r="AN15" s="153" t="s">
        <v>421</v>
      </c>
      <c r="AO15" s="153" t="s">
        <v>421</v>
      </c>
      <c r="AP15" s="239" t="s">
        <v>421</v>
      </c>
      <c r="AQ15" s="14"/>
      <c r="AR15" s="14"/>
    </row>
  </sheetData>
  <sheetProtection algorithmName="SHA-512" hashValue="VKe/YiTHWTCSOb/kW5g6m5mlz4XKJnKcYkScTilMqYdGPyAtQ7qy2tKiSuZMP1w5fu+efUtqXXm2xJMva7JbhQ==" saltValue="QivpQQp19S2dyGBFqw5ALQ==" spinCount="100000" sheet="1" objects="1" scenarios="1"/>
  <sortState ref="A13:AR15">
    <sortCondition ref="C13:C15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2022-06-08T08:07:15Z</dcterms:modified>
</cp:coreProperties>
</file>