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Dokumenty Carla Cizova\Ruzne\"/>
    </mc:Choice>
  </mc:AlternateContent>
  <workbookProtection workbookAlgorithmName="SHA-512" workbookHashValue="eRh3XSViL0OzJde/lqtifHoBGUHpjpiz6ZCwidXIyttxOsoSvFEXtE/jl3kT3PJFG3C/JwADBCA7sgBlBm4WIw==" workbookSaltValue="XBmojK2e6YLksHwcId9+Xw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Y121" i="2" l="1"/>
  <c r="LY122" i="2"/>
  <c r="LY123" i="2"/>
  <c r="LO121" i="2"/>
  <c r="LP121" i="2"/>
  <c r="LQ121" i="2"/>
  <c r="LO122" i="2"/>
  <c r="LP122" i="2"/>
  <c r="LQ122" i="2"/>
  <c r="LO123" i="2"/>
  <c r="LP123" i="2"/>
  <c r="LQ123" i="2"/>
  <c r="CH121" i="2"/>
  <c r="CI121" i="2"/>
  <c r="DB121" i="2"/>
  <c r="CH122" i="2"/>
  <c r="CI122" i="2"/>
  <c r="DB122" i="2"/>
  <c r="CH123" i="2"/>
  <c r="CI123" i="2"/>
  <c r="DB123" i="2"/>
  <c r="O84" i="1" l="1"/>
  <c r="R84" i="1"/>
  <c r="O85" i="1"/>
  <c r="R85" i="1"/>
  <c r="O86" i="1"/>
  <c r="R86" i="1"/>
  <c r="Z47" i="1" l="1"/>
  <c r="AA47" i="1"/>
  <c r="AB47" i="1"/>
  <c r="Z48" i="1"/>
  <c r="AA48" i="1"/>
  <c r="AB48" i="1"/>
  <c r="Z49" i="1"/>
  <c r="AA49" i="1"/>
  <c r="AB49" i="1"/>
  <c r="S18" i="1" l="1"/>
  <c r="T18" i="1"/>
  <c r="U18" i="1"/>
  <c r="V18" i="1"/>
  <c r="W18" i="1"/>
  <c r="X18" i="1"/>
  <c r="Y18" i="1"/>
  <c r="Z18" i="1"/>
  <c r="AA18" i="1"/>
  <c r="S19" i="1"/>
  <c r="T19" i="1"/>
  <c r="U19" i="1"/>
  <c r="V19" i="1"/>
  <c r="W19" i="1"/>
  <c r="X19" i="1"/>
  <c r="Y19" i="1"/>
  <c r="Z19" i="1"/>
  <c r="AA19" i="1"/>
  <c r="S20" i="1"/>
  <c r="T20" i="1"/>
  <c r="U20" i="1"/>
  <c r="V20" i="1"/>
  <c r="W20" i="1"/>
  <c r="X20" i="1"/>
  <c r="Y20" i="1"/>
  <c r="Z20" i="1"/>
  <c r="AA20" i="1"/>
  <c r="Y47" i="1" l="1"/>
  <c r="Y48" i="1"/>
  <c r="Y49" i="1"/>
  <c r="C81" i="2" l="1"/>
  <c r="E81" i="2"/>
  <c r="C82" i="2"/>
  <c r="E82" i="2"/>
  <c r="C83" i="2"/>
  <c r="E83" i="2"/>
  <c r="E65" i="1"/>
  <c r="F65" i="1"/>
  <c r="G65" i="1"/>
  <c r="E66" i="1"/>
  <c r="F66" i="1"/>
  <c r="G66" i="1"/>
  <c r="E67" i="1"/>
  <c r="F67" i="1"/>
  <c r="G67" i="1"/>
  <c r="D67" i="1"/>
  <c r="C67" i="1"/>
  <c r="D66" i="1"/>
  <c r="C66" i="1"/>
  <c r="D65" i="1"/>
  <c r="C65" i="1"/>
  <c r="C36" i="2" l="1"/>
  <c r="C37" i="2"/>
  <c r="C38" i="2"/>
  <c r="G84" i="1" l="1"/>
  <c r="H84" i="1"/>
  <c r="J84" i="1"/>
  <c r="G85" i="1"/>
  <c r="H85" i="1"/>
  <c r="J85" i="1"/>
  <c r="G86" i="1"/>
  <c r="H86" i="1"/>
  <c r="J86" i="1"/>
  <c r="F84" i="1"/>
  <c r="F85" i="1"/>
  <c r="F86" i="1"/>
  <c r="K56" i="1"/>
  <c r="K57" i="1"/>
  <c r="K58" i="1"/>
  <c r="F56" i="1"/>
  <c r="F57" i="1"/>
  <c r="F58" i="1"/>
  <c r="T47" i="1"/>
  <c r="T48" i="1"/>
  <c r="T49" i="1"/>
  <c r="N47" i="1"/>
  <c r="O47" i="1"/>
  <c r="N48" i="1"/>
  <c r="O48" i="1"/>
  <c r="N49" i="1"/>
  <c r="O49" i="1"/>
  <c r="T30" i="1"/>
  <c r="T31" i="1"/>
  <c r="T32" i="1"/>
  <c r="Q30" i="1"/>
  <c r="Q31" i="1"/>
  <c r="Q32" i="1"/>
  <c r="N30" i="1"/>
  <c r="N31" i="1"/>
  <c r="N32" i="1"/>
  <c r="R18" i="1"/>
  <c r="R19" i="1"/>
  <c r="R20" i="1"/>
  <c r="C121" i="2"/>
  <c r="C122" i="2"/>
  <c r="C123" i="2"/>
  <c r="H121" i="2"/>
  <c r="J121" i="2"/>
  <c r="H122" i="2"/>
  <c r="J122" i="2"/>
  <c r="H123" i="2"/>
  <c r="J123" i="2"/>
  <c r="Z121" i="2"/>
  <c r="AA121" i="2"/>
  <c r="AB121" i="2"/>
  <c r="AC121" i="2"/>
  <c r="AD121" i="2"/>
  <c r="AE121" i="2"/>
  <c r="AF121" i="2"/>
  <c r="BM121" i="2"/>
  <c r="BN121" i="2"/>
  <c r="BO121" i="2"/>
  <c r="BP121" i="2"/>
  <c r="BQ121" i="2"/>
  <c r="CE121" i="2"/>
  <c r="Z122" i="2"/>
  <c r="AA122" i="2"/>
  <c r="AB122" i="2"/>
  <c r="AC122" i="2"/>
  <c r="AD122" i="2"/>
  <c r="AE122" i="2"/>
  <c r="AF122" i="2"/>
  <c r="BM122" i="2"/>
  <c r="BN122" i="2"/>
  <c r="BO122" i="2"/>
  <c r="BP122" i="2"/>
  <c r="BQ122" i="2"/>
  <c r="CE122" i="2"/>
  <c r="Z123" i="2"/>
  <c r="AA123" i="2"/>
  <c r="AB123" i="2"/>
  <c r="AC123" i="2"/>
  <c r="AD123" i="2"/>
  <c r="AE123" i="2"/>
  <c r="AF123" i="2"/>
  <c r="BM123" i="2"/>
  <c r="BN123" i="2"/>
  <c r="BO123" i="2"/>
  <c r="BP123" i="2"/>
  <c r="BQ123" i="2"/>
  <c r="CE123" i="2"/>
  <c r="V121" i="2"/>
  <c r="V122" i="2"/>
  <c r="V123" i="2"/>
  <c r="P121" i="2"/>
  <c r="P122" i="2"/>
  <c r="P123" i="2"/>
  <c r="C91" i="2"/>
  <c r="C92" i="2"/>
  <c r="C93" i="2"/>
  <c r="C70" i="2"/>
  <c r="C71" i="2"/>
  <c r="C72" i="2"/>
  <c r="K58" i="2"/>
  <c r="L58" i="2"/>
  <c r="M58" i="2"/>
  <c r="N58" i="2"/>
  <c r="O58" i="2"/>
  <c r="K59" i="2"/>
  <c r="L59" i="2"/>
  <c r="M59" i="2"/>
  <c r="N59" i="2"/>
  <c r="O59" i="2"/>
  <c r="K60" i="2"/>
  <c r="L60" i="2"/>
  <c r="M60" i="2"/>
  <c r="N60" i="2"/>
  <c r="O60" i="2"/>
  <c r="F58" i="2"/>
  <c r="G58" i="2"/>
  <c r="H58" i="2"/>
  <c r="I58" i="2"/>
  <c r="F59" i="2"/>
  <c r="G59" i="2"/>
  <c r="H59" i="2"/>
  <c r="I59" i="2"/>
  <c r="F60" i="2"/>
  <c r="G60" i="2"/>
  <c r="H60" i="2"/>
  <c r="I60" i="2"/>
  <c r="C48" i="2"/>
  <c r="D48" i="2"/>
  <c r="E48" i="2"/>
  <c r="F48" i="2"/>
  <c r="G48" i="2"/>
  <c r="H48" i="2"/>
  <c r="I48" i="2"/>
  <c r="J48" i="2"/>
  <c r="K48" i="2"/>
  <c r="C49" i="2"/>
  <c r="D49" i="2"/>
  <c r="E49" i="2"/>
  <c r="F49" i="2"/>
  <c r="G49" i="2"/>
  <c r="H49" i="2"/>
  <c r="I49" i="2"/>
  <c r="J49" i="2"/>
  <c r="K49" i="2"/>
  <c r="C50" i="2"/>
  <c r="D50" i="2"/>
  <c r="E50" i="2"/>
  <c r="F50" i="2"/>
  <c r="G50" i="2"/>
  <c r="H50" i="2"/>
  <c r="I50" i="2"/>
  <c r="J50" i="2"/>
  <c r="K50" i="2"/>
  <c r="N36" i="2"/>
  <c r="O36" i="2"/>
  <c r="Z36" i="2"/>
  <c r="N37" i="2"/>
  <c r="O37" i="2"/>
  <c r="Z37" i="2"/>
  <c r="N38" i="2"/>
  <c r="O38" i="2"/>
  <c r="Z38" i="2"/>
  <c r="M36" i="2"/>
  <c r="M37" i="2"/>
  <c r="M38" i="2"/>
  <c r="I36" i="2"/>
  <c r="J36" i="2"/>
  <c r="K36" i="2"/>
  <c r="L36" i="2"/>
  <c r="I37" i="2"/>
  <c r="J37" i="2"/>
  <c r="K37" i="2"/>
  <c r="L37" i="2"/>
  <c r="I38" i="2"/>
  <c r="J38" i="2"/>
  <c r="K38" i="2"/>
  <c r="L38" i="2"/>
  <c r="H36" i="2"/>
  <c r="H37" i="2"/>
  <c r="H38" i="2"/>
  <c r="M121" i="2" l="1"/>
  <c r="N121" i="2"/>
  <c r="Q121" i="2"/>
  <c r="R121" i="2"/>
  <c r="S121" i="2"/>
  <c r="U121" i="2"/>
  <c r="W121" i="2"/>
  <c r="X121" i="2"/>
  <c r="M122" i="2"/>
  <c r="N122" i="2"/>
  <c r="Q122" i="2"/>
  <c r="R122" i="2"/>
  <c r="S122" i="2"/>
  <c r="T122" i="2"/>
  <c r="U122" i="2"/>
  <c r="W122" i="2"/>
  <c r="X122" i="2"/>
  <c r="M123" i="2"/>
  <c r="N123" i="2"/>
  <c r="Q123" i="2"/>
  <c r="R123" i="2"/>
  <c r="S123" i="2"/>
  <c r="T123" i="2"/>
  <c r="U123" i="2"/>
  <c r="W123" i="2"/>
  <c r="X123" i="2"/>
  <c r="N84" i="1" l="1"/>
  <c r="N85" i="1"/>
  <c r="N86" i="1"/>
  <c r="Q18" i="1"/>
  <c r="Q19" i="1"/>
  <c r="Q20" i="1"/>
  <c r="J58" i="2" l="1"/>
  <c r="J59" i="2"/>
  <c r="J60" i="2"/>
  <c r="C58" i="2"/>
  <c r="D58" i="2"/>
  <c r="E58" i="2"/>
  <c r="C59" i="2"/>
  <c r="D59" i="2"/>
  <c r="E59" i="2"/>
  <c r="C60" i="2"/>
  <c r="D60" i="2"/>
  <c r="E60" i="2"/>
  <c r="E56" i="1"/>
  <c r="E57" i="1"/>
  <c r="E58" i="1"/>
  <c r="C56" i="1"/>
  <c r="C57" i="1"/>
  <c r="C58" i="1"/>
  <c r="K84" i="1" l="1"/>
  <c r="L84" i="1"/>
  <c r="M84" i="1"/>
  <c r="K85" i="1"/>
  <c r="L85" i="1"/>
  <c r="M85" i="1"/>
  <c r="K86" i="1"/>
  <c r="L86" i="1"/>
  <c r="M86" i="1"/>
  <c r="L56" i="1"/>
  <c r="L57" i="1"/>
  <c r="L58" i="1"/>
  <c r="M47" i="1"/>
  <c r="P47" i="1"/>
  <c r="M48" i="1"/>
  <c r="P48" i="1"/>
  <c r="M49" i="1"/>
  <c r="P49" i="1"/>
  <c r="M30" i="1"/>
  <c r="M31" i="1"/>
  <c r="M32" i="1"/>
  <c r="M18" i="1"/>
  <c r="M19" i="1"/>
  <c r="M20" i="1"/>
  <c r="I18" i="1"/>
  <c r="I19" i="1"/>
  <c r="I20" i="1"/>
  <c r="D121" i="2" l="1"/>
  <c r="E121" i="2"/>
  <c r="F121" i="2"/>
  <c r="G121" i="2"/>
  <c r="Y121" i="2"/>
  <c r="D122" i="2"/>
  <c r="E122" i="2"/>
  <c r="F122" i="2"/>
  <c r="G122" i="2"/>
  <c r="Y122" i="2"/>
  <c r="D123" i="2"/>
  <c r="E123" i="2"/>
  <c r="F123" i="2"/>
  <c r="G123" i="2"/>
  <c r="Y123" i="2"/>
  <c r="U47" i="1" l="1"/>
  <c r="V47" i="1"/>
  <c r="U48" i="1"/>
  <c r="V48" i="1"/>
  <c r="U49" i="1"/>
  <c r="V49" i="1"/>
  <c r="C84" i="1" l="1"/>
  <c r="D84" i="1"/>
  <c r="E84" i="1"/>
  <c r="C85" i="1"/>
  <c r="D85" i="1"/>
  <c r="E85" i="1"/>
  <c r="C86" i="1"/>
  <c r="D86" i="1"/>
  <c r="E86" i="1"/>
  <c r="D56" i="1"/>
  <c r="G56" i="1"/>
  <c r="H56" i="1"/>
  <c r="I56" i="1"/>
  <c r="J56" i="1"/>
  <c r="D57" i="1"/>
  <c r="G57" i="1"/>
  <c r="H57" i="1"/>
  <c r="I57" i="1"/>
  <c r="J57" i="1"/>
  <c r="D58" i="1"/>
  <c r="G58" i="1"/>
  <c r="H58" i="1"/>
  <c r="I58" i="1"/>
  <c r="J58" i="1"/>
  <c r="C47" i="1"/>
  <c r="F47" i="1"/>
  <c r="H47" i="1"/>
  <c r="I47" i="1"/>
  <c r="J47" i="1"/>
  <c r="K47" i="1"/>
  <c r="L47" i="1"/>
  <c r="Q47" i="1"/>
  <c r="C48" i="1"/>
  <c r="F48" i="1"/>
  <c r="H48" i="1"/>
  <c r="I48" i="1"/>
  <c r="J48" i="1"/>
  <c r="K48" i="1"/>
  <c r="L48" i="1"/>
  <c r="Q48" i="1"/>
  <c r="C49" i="1"/>
  <c r="F49" i="1"/>
  <c r="H49" i="1"/>
  <c r="I49" i="1"/>
  <c r="J49" i="1"/>
  <c r="K49" i="1"/>
  <c r="L49" i="1"/>
  <c r="Q49" i="1"/>
  <c r="C30" i="1"/>
  <c r="D30" i="1"/>
  <c r="E30" i="1"/>
  <c r="F30" i="1"/>
  <c r="G30" i="1"/>
  <c r="K30" i="1"/>
  <c r="L30" i="1"/>
  <c r="C31" i="1"/>
  <c r="D31" i="1"/>
  <c r="E31" i="1"/>
  <c r="F31" i="1"/>
  <c r="G31" i="1"/>
  <c r="K31" i="1"/>
  <c r="L31" i="1"/>
  <c r="C32" i="1"/>
  <c r="D32" i="1"/>
  <c r="E32" i="1"/>
  <c r="F32" i="1"/>
  <c r="G32" i="1"/>
  <c r="K32" i="1"/>
  <c r="L32" i="1"/>
  <c r="C18" i="1"/>
  <c r="D18" i="1"/>
  <c r="E18" i="1"/>
  <c r="F18" i="1"/>
  <c r="G18" i="1"/>
  <c r="H18" i="1"/>
  <c r="J18" i="1"/>
  <c r="L18" i="1"/>
  <c r="N18" i="1"/>
  <c r="O18" i="1"/>
  <c r="P18" i="1"/>
  <c r="C19" i="1"/>
  <c r="D19" i="1"/>
  <c r="E19" i="1"/>
  <c r="F19" i="1"/>
  <c r="G19" i="1"/>
  <c r="H19" i="1"/>
  <c r="J19" i="1"/>
  <c r="L19" i="1"/>
  <c r="N19" i="1"/>
  <c r="O19" i="1"/>
  <c r="P19" i="1"/>
  <c r="C20" i="1"/>
  <c r="D20" i="1"/>
  <c r="E20" i="1"/>
  <c r="F20" i="1"/>
  <c r="G20" i="1"/>
  <c r="H20" i="1"/>
  <c r="J20" i="1"/>
  <c r="L20" i="1"/>
  <c r="N20" i="1"/>
  <c r="O20" i="1"/>
  <c r="P20" i="1"/>
</calcChain>
</file>

<file path=xl/sharedStrings.xml><?xml version="1.0" encoding="utf-8"?>
<sst xmlns="http://schemas.openxmlformats.org/spreadsheetml/2006/main" count="1593" uniqueCount="546">
  <si>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</si>
  <si>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</si>
  <si>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</si>
  <si>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</si>
  <si>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</si>
  <si>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</si>
  <si>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</si>
  <si>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</si>
  <si>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</si>
  <si>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</si>
  <si>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</si>
  <si>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</si>
  <si>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</si>
  <si>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</si>
  <si>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</si>
  <si>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</si>
  <si>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</si>
  <si>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</si>
  <si>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</si>
  <si>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</si>
  <si>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</si>
  <si>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</si>
  <si>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</si>
  <si>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</si>
  <si>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</si>
  <si>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</si>
  <si>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</si>
  <si>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</si>
  <si>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</si>
  <si>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</si>
  <si>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</si>
  <si>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</si>
  <si>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</si>
  <si>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</si>
  <si>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</si>
  <si>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</si>
  <si>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</si>
  <si>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</si>
  <si>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</si>
  <si>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</si>
  <si>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</si>
  <si>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</si>
  <si>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</si>
  <si>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</si>
  <si>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</si>
  <si>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</si>
  <si>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</si>
  <si>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</si>
  <si>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</si>
  <si>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</si>
  <si>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</si>
  <si>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</si>
  <si>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</si>
  <si>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</si>
  <si>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</si>
  <si>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</si>
  <si>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</si>
  <si>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</si>
  <si>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</si>
  <si>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</si>
  <si>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</si>
  <si>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</si>
  <si>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</si>
  <si>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</si>
  <si>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</si>
  <si>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</si>
  <si>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</si>
  <si>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</si>
  <si>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</si>
  <si>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</si>
  <si>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</si>
  <si>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</si>
  <si>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</si>
  <si>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</si>
  <si>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</si>
  <si>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</si>
  <si>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</si>
  <si>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</si>
  <si>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</si>
  <si>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</si>
  <si>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</si>
  <si>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</si>
  <si>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</si>
  <si>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</si>
  <si>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</si>
  <si>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</si>
  <si>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</si>
  <si>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</si>
  <si>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</si>
  <si>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</si>
  <si>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</si>
  <si>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</si>
  <si>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</si>
  <si>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</si>
  <si>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</si>
  <si>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</si>
  <si>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</si>
  <si>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</si>
  <si>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</si>
  <si>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</si>
  <si>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</si>
  <si>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</si>
  <si>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</si>
  <si>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</si>
  <si>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</si>
  <si>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</si>
  <si>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</si>
  <si>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</si>
  <si>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</si>
  <si>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</si>
  <si>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</si>
  <si>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</si>
  <si>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</si>
  <si>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</si>
  <si>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</si>
  <si>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</si>
  <si>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</si>
  <si>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</si>
  <si>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</si>
  <si>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</si>
  <si>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</si>
  <si>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</si>
  <si>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</si>
  <si>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</si>
  <si>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</si>
  <si>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</si>
  <si>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</si>
  <si>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</si>
  <si>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</si>
  <si>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</si>
  <si>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</si>
  <si>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</si>
  <si>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</si>
  <si>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</si>
  <si>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</si>
  <si>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</si>
  <si>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</si>
  <si>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</si>
  <si>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</si>
  <si>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</si>
  <si>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</si>
  <si>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</si>
  <si>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Prolin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</si>
  <si>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Glycin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</si>
  <si>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</si>
  <si>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Cystin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</si>
  <si>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</si>
  <si>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</si>
  <si>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Tyrosin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</si>
  <si>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Phenylalanin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</si>
  <si>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Hystidin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</si>
  <si>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Arginin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</si>
  <si>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Valin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</si>
  <si>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</si>
  <si>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</si>
  <si>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</si>
  <si>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</si>
  <si>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</si>
  <si>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</si>
  <si>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</si>
  <si>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</si>
  <si>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</si>
  <si>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</si>
  <si>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</si>
  <si>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</si>
  <si>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</si>
  <si>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</si>
  <si>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</si>
  <si>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</si>
  <si>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</si>
  <si>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</si>
  <si>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</si>
  <si>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</si>
  <si>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</si>
  <si>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</si>
  <si>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</si>
  <si>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</si>
  <si>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</si>
  <si>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</si>
  <si>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</si>
  <si>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</si>
  <si>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</si>
  <si>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</si>
  <si>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</si>
  <si>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</si>
  <si>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</si>
  <si>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</si>
  <si>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</si>
  <si>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</si>
  <si>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26 -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</si>
  <si>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32 -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</si>
  <si>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50 -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</si>
  <si>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62 -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</si>
  <si>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138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</si>
  <si>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</si>
  <si>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</si>
  <si>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</si>
  <si>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</si>
  <si>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</si>
  <si>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asparagová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</si>
  <si>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Serin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</si>
  <si>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glutamová       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</si>
  <si>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Hlavová/červenec 2020</t>
  </si>
  <si>
    <t>Zpracovala: Ing. Zora Hlavová /červenec 2020</t>
  </si>
  <si>
    <t>Kompletní krmná směs pro chov prasat</t>
  </si>
  <si>
    <t>Kompletní krmná směs pro předvýkrm prasat (A 1)</t>
  </si>
  <si>
    <t>Doplňková krmná směs pro selata</t>
  </si>
  <si>
    <t>Kompletní krmná směs pro selata (ČOS)</t>
  </si>
  <si>
    <t>Kompletní krmná směs pro výkrm prasat (A 2)</t>
  </si>
  <si>
    <t>Minerální krmivo pro prasata</t>
  </si>
  <si>
    <t>Kompletní krmná směs pro odchov prasat</t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</si>
  <si>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</si>
  <si>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&lt;0,009000</t>
  </si>
  <si>
    <t>&lt;0,01500</t>
  </si>
  <si>
    <t>&lt;0,02000</t>
  </si>
  <si>
    <t>&lt;0,1000</t>
  </si>
  <si>
    <t>&lt;0,05000</t>
  </si>
  <si>
    <t>Kompletní krmná směs pro výkrm prasat - dokrm (A 3)</t>
  </si>
  <si>
    <t>&lt;3</t>
  </si>
  <si>
    <t>&lt;0,025</t>
  </si>
  <si>
    <t>&lt;0,2000</t>
  </si>
  <si>
    <r>
      <t xml:space="preserve">Theobromin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</si>
  <si>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Tylosin fosfát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</si>
  <si>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Fenbendazol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</si>
  <si>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Minerální krmivo pro drůbež</t>
  </si>
  <si>
    <t>Kompletní krmná směs pro krůty v období ochranné lhůty - dokrm</t>
  </si>
  <si>
    <t xml:space="preserve">Kompletní krmná směs pro výkrm kuřat </t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</si>
  <si>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</si>
  <si>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užitkové nosnice</t>
  </si>
  <si>
    <t>Kompletní krmná směs pro kachny</t>
  </si>
  <si>
    <t>Kompletní krmná směs pro plemenné nosnice</t>
  </si>
  <si>
    <t>Kompletní krmná směs pro výkrm kuřat v období ochranné lhůty - dokrm (BR 3)</t>
  </si>
  <si>
    <t>Kompletní mléčná krmná směs pro odchov telat</t>
  </si>
  <si>
    <t>Minerální krmivo pro skot</t>
  </si>
  <si>
    <t>&lt;0,5000</t>
  </si>
  <si>
    <r>
      <t xml:space="preserve">Selen organický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</si>
  <si>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výkrm králíků</t>
  </si>
  <si>
    <t>Přítomnost zakázaných materiálů</t>
  </si>
  <si>
    <t>Kompletní krmná směs pro ryby</t>
  </si>
  <si>
    <t>&lt;0,50</t>
  </si>
  <si>
    <t>&lt;3,00</t>
  </si>
  <si>
    <t>Doplňková krmná směs pro ryby</t>
  </si>
  <si>
    <t>Kompletní krmná směs pro výkrm králíků v období ochranné lhůty - dokrm</t>
  </si>
  <si>
    <t>nezjištěny</t>
  </si>
  <si>
    <r>
      <t xml:space="preserve">DDT (suma TDE-, DDE-, DDT-izomerů)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</si>
  <si>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ostatní (hospodářská zvířata)</t>
  </si>
  <si>
    <t>nenalezeny</t>
  </si>
  <si>
    <t>Doplňková krmná směs pro psy</t>
  </si>
  <si>
    <t>Doplňková krmná směs ostatní (hospodářská zvířata)</t>
  </si>
  <si>
    <t>Kompletní krmná směs pro psy</t>
  </si>
  <si>
    <r>
      <t xml:space="preserve">Amoxicilin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</si>
  <si>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Doplňková krmná směs pro ptáky</t>
  </si>
  <si>
    <t>MĚĎ</t>
  </si>
  <si>
    <t>nestanoveno</t>
  </si>
  <si>
    <t>Premix pro drůbež</t>
  </si>
  <si>
    <t>Premix pro prasata</t>
  </si>
  <si>
    <t>&lt;0,7000</t>
  </si>
  <si>
    <t>Premixy</t>
  </si>
  <si>
    <t>Premix pro skot</t>
  </si>
  <si>
    <t>Premix pro králíky</t>
  </si>
  <si>
    <t>L-treonin</t>
  </si>
  <si>
    <t>L-lysin sulfát</t>
  </si>
  <si>
    <t>&lt;0,600</t>
  </si>
  <si>
    <r>
      <t xml:space="preserve">Melamin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</si>
  <si>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kyanurová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</si>
  <si>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Dioxiny                suma PCDD a PCDF</t>
    </r>
    <r>
      <rPr>
        <b/>
        <sz val="10"/>
        <color theme="1"/>
        <rFont val="Calibri"/>
        <family val="2"/>
        <charset val="238"/>
        <scheme val="minor"/>
      </rPr>
      <t xml:space="preserve">                       </t>
    </r>
    <r>
      <rPr>
        <sz val="10"/>
        <color theme="1"/>
        <rFont val="Calibri"/>
        <family val="2"/>
        <charset val="238"/>
        <scheme val="minor"/>
      </rPr>
      <t>(ng WHO-TEQ/kg)</t>
    </r>
  </si>
  <si>
    <t>VG kukuřice – škrobová invertáza</t>
  </si>
  <si>
    <t>VG rýže – fosfolipáza D</t>
  </si>
  <si>
    <t>VG sója – sójový lektin</t>
  </si>
  <si>
    <t>2,4-D (suma)</t>
  </si>
  <si>
    <t>Škůdci</t>
  </si>
  <si>
    <t>Nečistoty</t>
  </si>
  <si>
    <t>Námel (Claviceps purpurea)</t>
  </si>
  <si>
    <t>Sladový květ</t>
  </si>
  <si>
    <t>Kukuřice</t>
  </si>
  <si>
    <t>detekován</t>
  </si>
  <si>
    <t>nedetekován</t>
  </si>
  <si>
    <t>přítomna</t>
  </si>
  <si>
    <t>Sójový loupaný extrahovaný šrot (moučka)</t>
  </si>
  <si>
    <t>&lt;2,00</t>
  </si>
  <si>
    <t>&lt;6,00</t>
  </si>
  <si>
    <t>&lt;1,00</t>
  </si>
  <si>
    <t>&lt;0,002000</t>
  </si>
  <si>
    <t>&lt;0,008000</t>
  </si>
  <si>
    <t>&lt;0,004000</t>
  </si>
  <si>
    <t>&lt;0,01000</t>
  </si>
  <si>
    <t>&lt;0,005000</t>
  </si>
  <si>
    <t>&lt;0,003000</t>
  </si>
  <si>
    <t>&lt;0,006000</t>
  </si>
  <si>
    <t>&lt;0,01200</t>
  </si>
  <si>
    <t>Proso</t>
  </si>
  <si>
    <t>Vojtěšková moučka (alfalfa moučka)</t>
  </si>
  <si>
    <t>&lt;1,000</t>
  </si>
  <si>
    <t>&lt;2,500</t>
  </si>
  <si>
    <t>&lt;20,00</t>
  </si>
  <si>
    <t>&lt;10,00</t>
  </si>
  <si>
    <t>&lt;5,000</t>
  </si>
  <si>
    <t>&lt;50,00</t>
  </si>
  <si>
    <t>&lt;5,00</t>
  </si>
  <si>
    <t>&lt;80,00</t>
  </si>
  <si>
    <t>Rýže zlomková</t>
  </si>
  <si>
    <t>Glycerin surový (glycerol surový)</t>
  </si>
  <si>
    <t>&lt;0,3000</t>
  </si>
  <si>
    <t>Uhličitan vápenatý (vápenec)</t>
  </si>
  <si>
    <t>L u s k o o b i l n í  s m ě s</t>
  </si>
  <si>
    <t>nalezeni</t>
  </si>
  <si>
    <t>&lt;99,94</t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</si>
  <si>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</si>
  <si>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</si>
  <si>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</si>
  <si>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</si>
  <si>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</si>
  <si>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Stravitelné dusíkaté látky    in vitro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</si>
  <si>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Vápník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</si>
  <si>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</si>
  <si>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</si>
  <si>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</si>
  <si>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</si>
  <si>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</si>
  <si>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</si>
  <si>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</si>
  <si>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</si>
  <si>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</si>
  <si>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</si>
  <si>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</si>
  <si>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MON87403</t>
  </si>
  <si>
    <t>K VCO-01981-5</t>
  </si>
  <si>
    <t>S BPS-CV127-9</t>
  </si>
  <si>
    <t>S DP 305423</t>
  </si>
  <si>
    <t>S DP 356043</t>
  </si>
  <si>
    <t>S MON40-3-2</t>
  </si>
  <si>
    <t>S MON87701</t>
  </si>
  <si>
    <t>S MON87708</t>
  </si>
  <si>
    <t>S MON87751</t>
  </si>
  <si>
    <t>S MON87769</t>
  </si>
  <si>
    <t>S A2704-12</t>
  </si>
  <si>
    <t>S A5547-127</t>
  </si>
  <si>
    <t>S DAS44406-06</t>
  </si>
  <si>
    <t>S DAS68416-4</t>
  </si>
  <si>
    <t>S DAS81419-2</t>
  </si>
  <si>
    <t>S FG72</t>
  </si>
  <si>
    <t>S MON87705</t>
  </si>
  <si>
    <t>S MON89788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</si>
  <si>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</si>
  <si>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</si>
  <si>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</si>
  <si>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</si>
  <si>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</si>
  <si>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</si>
  <si>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</si>
  <si>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</si>
  <si>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</si>
  <si>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</si>
  <si>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</si>
  <si>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</si>
  <si>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</si>
  <si>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</si>
  <si>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</si>
  <si>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</si>
  <si>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</si>
  <si>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</si>
  <si>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</si>
  <si>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</si>
  <si>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</si>
  <si>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</si>
  <si>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</si>
  <si>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</si>
  <si>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</si>
  <si>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</si>
  <si>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</si>
  <si>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</si>
  <si>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</si>
  <si>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</si>
  <si>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</si>
  <si>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</si>
  <si>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</si>
  <si>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Demeton-S-methylsulfon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</si>
  <si>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</si>
  <si>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</si>
  <si>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</si>
  <si>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</si>
  <si>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</si>
  <si>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</si>
  <si>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</si>
  <si>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</si>
  <si>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</si>
  <si>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</si>
  <si>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</si>
  <si>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</si>
  <si>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</si>
  <si>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</si>
  <si>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</si>
  <si>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</si>
  <si>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</si>
  <si>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</si>
  <si>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</si>
  <si>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Etofenprox (mg.kg-1)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</si>
  <si>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</si>
  <si>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</si>
  <si>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</si>
  <si>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</si>
  <si>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</si>
  <si>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</si>
  <si>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</si>
  <si>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</si>
  <si>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</si>
  <si>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</si>
  <si>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</si>
  <si>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</si>
  <si>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</si>
  <si>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</si>
  <si>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</si>
  <si>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</si>
  <si>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</si>
  <si>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</si>
  <si>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</si>
  <si>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</si>
  <si>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</si>
  <si>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</si>
  <si>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</si>
  <si>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</si>
  <si>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</si>
  <si>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</si>
  <si>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</si>
  <si>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</si>
  <si>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</si>
  <si>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</si>
  <si>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</si>
  <si>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</si>
  <si>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</si>
  <si>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</si>
  <si>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</si>
  <si>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</si>
  <si>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</si>
  <si>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</si>
  <si>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</si>
  <si>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</si>
  <si>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</si>
  <si>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</si>
  <si>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</si>
  <si>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</si>
  <si>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</si>
  <si>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</si>
  <si>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</si>
  <si>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</si>
  <si>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</si>
  <si>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</si>
  <si>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</si>
  <si>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</si>
  <si>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</si>
  <si>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</si>
  <si>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</si>
  <si>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</si>
  <si>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</si>
  <si>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</si>
  <si>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</si>
  <si>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</si>
  <si>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</si>
  <si>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</si>
  <si>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</si>
  <si>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</si>
  <si>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</si>
  <si>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</si>
  <si>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</si>
  <si>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</si>
  <si>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</si>
  <si>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</si>
  <si>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</si>
  <si>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</si>
  <si>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</si>
  <si>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</si>
  <si>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</si>
  <si>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</si>
  <si>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</si>
  <si>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</si>
  <si>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</si>
  <si>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</si>
  <si>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</si>
  <si>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</si>
  <si>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</si>
  <si>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Propargit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</si>
  <si>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</si>
  <si>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</si>
  <si>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</si>
  <si>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</si>
  <si>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</si>
  <si>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</si>
  <si>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</si>
  <si>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</si>
  <si>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</si>
  <si>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</si>
  <si>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</si>
  <si>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</si>
  <si>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</si>
  <si>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</si>
  <si>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</si>
  <si>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</si>
  <si>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</si>
  <si>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</si>
  <si>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</si>
  <si>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</si>
  <si>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</si>
  <si>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</si>
  <si>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</si>
  <si>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</si>
  <si>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</si>
  <si>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</si>
  <si>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</si>
  <si>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</si>
  <si>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</si>
  <si>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</si>
  <si>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</si>
  <si>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o-fenylfenol (mg.kg-1)</t>
  </si>
  <si>
    <t>Acetamiprid (mg.kg-1)</t>
  </si>
  <si>
    <t>Acefát             (mg.kg-1)</t>
  </si>
  <si>
    <t>Aldikarb       (mg.kg-1)</t>
  </si>
  <si>
    <r>
      <t>Kamfechlor  suma kongenerů 26, 50 a 62         (</t>
    </r>
    <r>
      <rPr>
        <b/>
        <sz val="11"/>
        <color theme="1"/>
        <rFont val="Calibri"/>
        <family val="2"/>
        <charset val="238"/>
      </rPr>
      <t>µ</t>
    </r>
    <r>
      <rPr>
        <b/>
        <sz val="11"/>
        <color theme="1"/>
        <rFont val="Calibri"/>
        <family val="2"/>
        <charset val="238"/>
        <scheme val="minor"/>
      </rPr>
      <t>g.kg-1)</t>
    </r>
  </si>
  <si>
    <r>
      <t>Aldrin              (</t>
    </r>
    <r>
      <rPr>
        <b/>
        <sz val="11"/>
        <color theme="1"/>
        <rFont val="Calibri"/>
        <family val="2"/>
        <charset val="238"/>
      </rPr>
      <t>µ</t>
    </r>
    <r>
      <rPr>
        <b/>
        <sz val="11"/>
        <color theme="1"/>
        <rFont val="Calibri"/>
        <family val="2"/>
        <charset val="238"/>
        <scheme val="minor"/>
      </rPr>
      <t>g.kg-1)</t>
    </r>
  </si>
  <si>
    <r>
      <t xml:space="preserve">Dieldrin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</si>
  <si>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a Dieldrin (suma)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</si>
  <si>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</si>
  <si>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 ketoendrin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</si>
  <si>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(suma endrinu a delta-ketoendrinu)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</si>
  <si>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Isodrin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</si>
  <si>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Oxychlordan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</si>
  <si>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   alfa-Chlordan (cis izomer)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</si>
  <si>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   gama-Chlordan (trans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</si>
  <si>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</si>
  <si>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Chlordan (suma izomerů a oxychlordanu)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</si>
  <si>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(suma heptachloru a heptachlorepoxidů)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</si>
  <si>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Heptachlorepoxid-A (trans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</si>
  <si>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Heptachlorepoxid-B (cis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</si>
  <si>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Alfa-Endosulfan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</si>
  <si>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Beta-Endosulfan        (</t>
    </r>
    <r>
      <rPr>
        <sz val="11"/>
        <color theme="1"/>
        <rFont val="Calibri"/>
        <family val="2"/>
        <charset val="238"/>
        <scheme val="minor"/>
      </rPr>
      <t>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</si>
  <si>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Endosulfansulfát        (</t>
    </r>
    <r>
      <rPr>
        <sz val="11"/>
        <color theme="1"/>
        <rFont val="Calibri"/>
        <family val="2"/>
        <charset val="238"/>
        <scheme val="minor"/>
      </rPr>
      <t>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</si>
  <si>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 xml:space="preserve">Endosulfan (suma izomerů a endosulfansulfátu)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</si>
  <si>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Methoxychlor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</si>
  <si>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Mirex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</si>
  <si>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Stravitelnost NL                        </t>
    </r>
    <r>
      <rPr>
        <sz val="11"/>
        <rFont val="Calibri"/>
        <family val="2"/>
        <charset val="238"/>
        <scheme val="minor"/>
      </rPr>
      <t xml:space="preserve">  (%)</t>
    </r>
  </si>
  <si>
    <t>DNA přežvýkavci</t>
  </si>
  <si>
    <t>DNA drůbež</t>
  </si>
  <si>
    <t>DNA prasata</t>
  </si>
  <si>
    <t>Nepřítomna</t>
  </si>
  <si>
    <r>
      <t>&gt;</t>
    </r>
    <r>
      <rPr>
        <sz val="8.8000000000000007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>10</t>
    </r>
  </si>
  <si>
    <t>Doplňková krmná směs pro dojnice</t>
  </si>
  <si>
    <t>Nenalezeny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</si>
</sst>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8.8000000000000007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75" fontId="1" fillId="4" borderId="7" xfId="0" applyNumberFormat="1" applyFont="1" applyFill="1" applyBorder="1" applyAlignment="1">
      <alignment horizontal="center"/>
    </xf>
    <xf numFmtId="175" fontId="1" fillId="4" borderId="0" xfId="0" applyNumberFormat="1" applyFont="1" applyFill="1" applyBorder="1" applyAlignment="1">
      <alignment horizontal="center"/>
    </xf>
    <xf numFmtId="175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68" fontId="0" fillId="2" borderId="12" xfId="0" applyNumberFormat="1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70" fontId="0" fillId="2" borderId="0" xfId="0" applyNumberFormat="1" applyFill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73" fontId="0" fillId="0" borderId="0" xfId="0" applyNumberFormat="1" applyAlignment="1">
      <alignment horizontal="center"/>
    </xf>
    <xf numFmtId="49" fontId="0" fillId="5" borderId="0" xfId="0" applyNumberFormat="1" applyFill="1" applyBorder="1"/>
    <xf numFmtId="168" fontId="0" fillId="5" borderId="0" xfId="0" applyNumberFormat="1" applyFill="1" applyBorder="1" applyAlignment="1">
      <alignment horizontal="center"/>
    </xf>
    <xf numFmtId="166" fontId="0" fillId="5" borderId="0" xfId="0" applyNumberFormat="1" applyFill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64" fontId="0" fillId="5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167" fontId="0" fillId="5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 vertical="center"/>
    </xf>
    <xf numFmtId="172" fontId="0" fillId="2" borderId="0" xfId="0" applyNumberFormat="1" applyFill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2" fontId="0" fillId="2" borderId="0" xfId="0" applyNumberFormat="1" applyFill="1" applyAlignment="1">
      <alignment horizontal="center" vertical="center"/>
    </xf>
    <xf numFmtId="49" fontId="0" fillId="5" borderId="0" xfId="0" applyNumberFormat="1" applyFont="1" applyFill="1" applyBorder="1"/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49" fontId="0" fillId="5" borderId="0" xfId="0" applyNumberFormat="1" applyFill="1" applyAlignment="1">
      <alignment horizontal="center" vertical="center"/>
    </xf>
    <xf numFmtId="171" fontId="0" fillId="2" borderId="0" xfId="0" applyNumberFormat="1" applyFill="1" applyAlignment="1">
      <alignment horizontal="center" vertic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65" fontId="0" fillId="5" borderId="0" xfId="0" applyNumberFormat="1" applyFill="1" applyAlignment="1">
      <alignment horizontal="center"/>
    </xf>
    <xf numFmtId="167" fontId="0" fillId="0" borderId="0" xfId="0" applyNumberFormat="1"/>
    <xf numFmtId="49" fontId="0" fillId="6" borderId="0" xfId="0" applyNumberFormat="1" applyFill="1" applyAlignment="1">
      <alignment horizontal="center"/>
    </xf>
    <xf numFmtId="0" fontId="0" fillId="6" borderId="0" xfId="0" applyFill="1"/>
    <xf numFmtId="166" fontId="0" fillId="4" borderId="7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72" fontId="0" fillId="0" borderId="0" xfId="0" applyNumberFormat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168" fontId="0" fillId="0" borderId="0" xfId="0" applyNumberFormat="1"/>
    <xf numFmtId="0" fontId="4" fillId="2" borderId="21" xfId="0" applyFon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left" vertical="center"/>
    </xf>
    <xf numFmtId="164" fontId="0" fillId="2" borderId="19" xfId="0" applyNumberFormat="1" applyFill="1" applyBorder="1" applyAlignment="1">
      <alignment horizontal="center" vertical="center"/>
    </xf>
    <xf numFmtId="165" fontId="0" fillId="2" borderId="19" xfId="0" applyNumberForma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167" fontId="0" fillId="2" borderId="19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3</xdr:col>
      <xdr:colOff>591995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9"/>
  <sheetViews>
    <sheetView showGridLines="0" tabSelected="1" zoomScale="80" zoomScaleNormal="80" workbookViewId="0">
      <selection activeCell="A97" sqref="A97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38" ht="120" customHeight="1" x14ac:dyDescent="0.3">
      <c r="B1" s="172" t="s">
        <v>202</v>
      </c>
      <c r="J1" s="142"/>
      <c r="K1" s="143"/>
      <c r="L1" s="143"/>
      <c r="M1" s="143"/>
      <c r="N1" s="143"/>
      <c r="O1" s="143"/>
      <c r="P1" s="143"/>
      <c r="Q1" s="142"/>
    </row>
    <row r="2" spans="1:38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38" ht="15" thickBot="1" x14ac:dyDescent="0.35"/>
    <row r="4" spans="1:38" s="3" customFormat="1" ht="60" customHeight="1" x14ac:dyDescent="0.3">
      <c r="A4" s="42" t="s">
        <v>6</v>
      </c>
      <c r="B4" s="43" t="s">
        <v>3</v>
      </c>
      <c r="C4" s="44" t="s">
        <v>55</v>
      </c>
      <c r="D4" s="45" t="s">
        <v>56</v>
      </c>
      <c r="E4" s="44" t="s">
        <v>80</v>
      </c>
      <c r="F4" s="44" t="s">
        <v>57</v>
      </c>
      <c r="G4" s="44" t="s">
        <v>58</v>
      </c>
      <c r="H4" s="44" t="s">
        <v>59</v>
      </c>
      <c r="I4" s="44" t="s">
        <v>60</v>
      </c>
      <c r="J4" s="44" t="s">
        <v>61</v>
      </c>
      <c r="K4" s="44" t="s">
        <v>62</v>
      </c>
      <c r="L4" s="44" t="s">
        <v>37</v>
      </c>
      <c r="M4" s="44" t="s">
        <v>38</v>
      </c>
      <c r="N4" s="44" t="s">
        <v>40</v>
      </c>
      <c r="O4" s="44" t="s">
        <v>116</v>
      </c>
      <c r="P4" s="44" t="s">
        <v>41</v>
      </c>
      <c r="Q4" s="44" t="s">
        <v>196</v>
      </c>
      <c r="R4" s="44" t="s">
        <v>77</v>
      </c>
      <c r="S4" s="44" t="s">
        <v>141</v>
      </c>
      <c r="T4" s="44" t="s">
        <v>50</v>
      </c>
      <c r="U4" s="44" t="s">
        <v>76</v>
      </c>
      <c r="V4" s="44" t="s">
        <v>211</v>
      </c>
      <c r="W4" s="44" t="s">
        <v>117</v>
      </c>
      <c r="X4" s="44" t="s">
        <v>51</v>
      </c>
      <c r="Y4" s="44" t="s">
        <v>52</v>
      </c>
      <c r="Z4" s="44" t="s">
        <v>53</v>
      </c>
      <c r="AA4" s="44" t="s">
        <v>54</v>
      </c>
    </row>
    <row r="5" spans="1:38" x14ac:dyDescent="0.3">
      <c r="A5" s="28" t="s">
        <v>206</v>
      </c>
      <c r="B5" s="31">
        <v>20001363</v>
      </c>
      <c r="C5" s="32">
        <v>94.95</v>
      </c>
      <c r="D5" s="32">
        <v>24.15</v>
      </c>
      <c r="E5" s="33">
        <v>3.3839999999999999</v>
      </c>
      <c r="F5" s="33">
        <v>36.04</v>
      </c>
      <c r="G5" s="33"/>
      <c r="H5" s="38">
        <v>8.2780000000000005</v>
      </c>
      <c r="I5" s="38">
        <v>3.0289999999999999</v>
      </c>
      <c r="J5" s="38">
        <v>3.2879999999999998</v>
      </c>
      <c r="K5" s="36"/>
      <c r="L5" s="173">
        <v>2691</v>
      </c>
      <c r="M5" s="35">
        <v>2859</v>
      </c>
      <c r="N5" s="35">
        <v>2285</v>
      </c>
      <c r="O5" s="38"/>
      <c r="P5" s="36">
        <v>9.8819999999999997</v>
      </c>
      <c r="Q5" s="35">
        <v>47.79</v>
      </c>
      <c r="R5" s="36">
        <v>105.3</v>
      </c>
      <c r="S5" s="35">
        <v>61.6</v>
      </c>
      <c r="T5" s="39">
        <v>177600</v>
      </c>
      <c r="U5" s="39">
        <v>1537</v>
      </c>
      <c r="V5" s="35"/>
      <c r="W5" s="35">
        <v>31520</v>
      </c>
      <c r="X5" s="38">
        <v>0.63360000000000005</v>
      </c>
      <c r="Y5" s="38">
        <v>0.48010000000000003</v>
      </c>
      <c r="Z5" s="64">
        <v>4.2059999999999997E-3</v>
      </c>
      <c r="AA5" s="38">
        <v>1.5649999999999999</v>
      </c>
      <c r="AB5" s="15"/>
      <c r="AC5" s="15"/>
      <c r="AH5" s="14"/>
    </row>
    <row r="6" spans="1:38" x14ac:dyDescent="0.3">
      <c r="A6" s="28" t="s">
        <v>204</v>
      </c>
      <c r="B6" s="31">
        <v>20001255</v>
      </c>
      <c r="C6" s="32">
        <v>88.08</v>
      </c>
      <c r="D6" s="32">
        <v>13.31</v>
      </c>
      <c r="E6" s="33">
        <v>4.8099999999999996</v>
      </c>
      <c r="F6" s="33">
        <v>5.24</v>
      </c>
      <c r="G6" s="33">
        <v>9.5299999999999994</v>
      </c>
      <c r="H6" s="38">
        <v>0.82</v>
      </c>
      <c r="I6" s="38">
        <v>0.48</v>
      </c>
      <c r="J6" s="38"/>
      <c r="K6" s="36"/>
      <c r="L6" s="173">
        <v>22.5</v>
      </c>
      <c r="M6" s="35">
        <v>139</v>
      </c>
      <c r="N6" s="35">
        <v>117</v>
      </c>
      <c r="O6" s="38"/>
      <c r="P6" s="38"/>
      <c r="Q6" s="39"/>
      <c r="R6" s="30"/>
      <c r="S6" s="30"/>
      <c r="T6" s="30">
        <v>9882</v>
      </c>
      <c r="U6" s="30"/>
      <c r="V6" s="30"/>
      <c r="W6" s="30"/>
      <c r="X6" s="30"/>
      <c r="Y6" s="30"/>
      <c r="Z6" s="30"/>
      <c r="AA6" s="30"/>
      <c r="AB6" s="15"/>
      <c r="AC6" s="15"/>
      <c r="AH6" s="14"/>
    </row>
    <row r="7" spans="1:38" x14ac:dyDescent="0.3">
      <c r="A7" s="28" t="s">
        <v>204</v>
      </c>
      <c r="B7" s="31">
        <v>20001466</v>
      </c>
      <c r="C7" s="32">
        <v>88.6</v>
      </c>
      <c r="D7" s="32"/>
      <c r="E7" s="33"/>
      <c r="F7" s="33"/>
      <c r="G7" s="33"/>
      <c r="H7" s="38"/>
      <c r="I7" s="38"/>
      <c r="J7" s="38"/>
      <c r="K7" s="36"/>
      <c r="L7" s="173">
        <v>17.04</v>
      </c>
      <c r="M7" s="35">
        <v>144</v>
      </c>
      <c r="N7" s="35">
        <v>123.1</v>
      </c>
      <c r="O7" s="38"/>
      <c r="P7" s="38"/>
      <c r="Q7" s="39"/>
      <c r="R7" s="30"/>
      <c r="S7" s="30"/>
      <c r="T7" s="30">
        <v>8103</v>
      </c>
      <c r="U7" s="39"/>
      <c r="V7" s="30"/>
      <c r="W7" s="30"/>
      <c r="X7" s="30"/>
      <c r="Y7" s="30"/>
      <c r="Z7" s="30"/>
      <c r="AA7" s="38"/>
      <c r="AB7" s="15"/>
      <c r="AC7" s="15"/>
      <c r="AD7" s="15"/>
      <c r="AE7" s="15"/>
      <c r="AF7" s="15"/>
      <c r="AG7" s="15"/>
      <c r="AH7" s="14"/>
      <c r="AL7" s="14"/>
    </row>
    <row r="8" spans="1:38" x14ac:dyDescent="0.3">
      <c r="A8" s="28" t="s">
        <v>204</v>
      </c>
      <c r="B8" s="31">
        <v>20001674</v>
      </c>
      <c r="C8" s="32">
        <v>90.04</v>
      </c>
      <c r="D8" s="32">
        <v>17.97</v>
      </c>
      <c r="E8" s="33">
        <v>5.5979999999999999</v>
      </c>
      <c r="F8" s="33">
        <v>6.117</v>
      </c>
      <c r="G8" s="33">
        <v>5.76</v>
      </c>
      <c r="H8" s="38">
        <v>1.07</v>
      </c>
      <c r="I8" s="38">
        <v>0.54520000000000002</v>
      </c>
      <c r="J8" s="36"/>
      <c r="K8" s="35"/>
      <c r="L8" s="173">
        <v>18.41</v>
      </c>
      <c r="M8" s="35">
        <v>126.9</v>
      </c>
      <c r="N8" s="35">
        <v>82.14</v>
      </c>
      <c r="O8" s="38"/>
      <c r="P8" s="38"/>
      <c r="Q8" s="39"/>
      <c r="R8" s="36">
        <v>10.54</v>
      </c>
      <c r="S8" s="36"/>
      <c r="T8" s="39">
        <v>11840</v>
      </c>
      <c r="U8" s="39"/>
      <c r="V8" s="36"/>
      <c r="W8" s="36"/>
      <c r="X8" s="36"/>
      <c r="Y8" s="36"/>
      <c r="Z8" s="36"/>
      <c r="AA8" s="38"/>
      <c r="AB8" s="15"/>
      <c r="AC8" s="15"/>
      <c r="AH8" s="14"/>
      <c r="AI8" s="14"/>
      <c r="AJ8" s="14"/>
      <c r="AK8" s="14"/>
    </row>
    <row r="9" spans="1:38" x14ac:dyDescent="0.3">
      <c r="A9" s="28" t="s">
        <v>210</v>
      </c>
      <c r="B9" s="31">
        <v>20001514</v>
      </c>
      <c r="C9" s="32">
        <v>88.86</v>
      </c>
      <c r="D9" s="32">
        <v>13.07</v>
      </c>
      <c r="E9" s="33"/>
      <c r="F9" s="33">
        <v>5.415</v>
      </c>
      <c r="G9" s="33"/>
      <c r="H9" s="38"/>
      <c r="I9" s="38"/>
      <c r="J9" s="36"/>
      <c r="K9" s="36"/>
      <c r="L9" s="173">
        <v>12.5</v>
      </c>
      <c r="M9" s="35">
        <v>117</v>
      </c>
      <c r="N9" s="35">
        <v>60.5</v>
      </c>
      <c r="O9" s="38"/>
      <c r="P9" s="39"/>
      <c r="Q9" s="39"/>
      <c r="R9" s="30"/>
      <c r="S9" s="30"/>
      <c r="T9" s="30"/>
      <c r="U9" s="39"/>
      <c r="V9" s="30"/>
      <c r="W9" s="30"/>
      <c r="X9" s="30"/>
      <c r="Y9" s="30"/>
      <c r="Z9" s="30"/>
      <c r="AA9" s="38"/>
      <c r="AB9" s="15"/>
      <c r="AC9" s="15"/>
      <c r="AH9" s="14"/>
      <c r="AI9" s="14"/>
      <c r="AJ9" s="14"/>
      <c r="AK9" s="14"/>
    </row>
    <row r="10" spans="1:38" x14ac:dyDescent="0.3">
      <c r="A10" s="28" t="s">
        <v>205</v>
      </c>
      <c r="B10" s="31">
        <v>20001364</v>
      </c>
      <c r="C10" s="32">
        <v>88.08</v>
      </c>
      <c r="D10" s="32">
        <v>18.850000000000001</v>
      </c>
      <c r="E10" s="33">
        <v>4.5090000000000003</v>
      </c>
      <c r="F10" s="33">
        <v>4.1159999999999997</v>
      </c>
      <c r="G10" s="33">
        <v>5.0629999999999997</v>
      </c>
      <c r="H10" s="38"/>
      <c r="I10" s="38"/>
      <c r="J10" s="38"/>
      <c r="K10" s="36"/>
      <c r="L10" s="173">
        <v>12.66</v>
      </c>
      <c r="M10" s="35">
        <v>112.9</v>
      </c>
      <c r="N10" s="35">
        <v>60.82</v>
      </c>
      <c r="O10" s="38"/>
      <c r="P10" s="38"/>
      <c r="Q10" s="39"/>
      <c r="R10" s="36">
        <v>10.68</v>
      </c>
      <c r="S10" s="36"/>
      <c r="T10" s="39">
        <v>11320</v>
      </c>
      <c r="U10" s="36"/>
      <c r="V10" s="36"/>
      <c r="W10" s="36"/>
      <c r="X10" s="36"/>
      <c r="Y10" s="36"/>
      <c r="Z10" s="36"/>
      <c r="AA10" s="36"/>
      <c r="AB10" s="15"/>
      <c r="AC10" s="15"/>
      <c r="AH10" s="14"/>
    </row>
    <row r="11" spans="1:38" x14ac:dyDescent="0.3">
      <c r="A11" s="28" t="s">
        <v>205</v>
      </c>
      <c r="B11" s="31">
        <v>20001757</v>
      </c>
      <c r="C11" s="32">
        <v>88.79</v>
      </c>
      <c r="D11" s="32">
        <v>16.850000000000001</v>
      </c>
      <c r="E11" s="33"/>
      <c r="F11" s="33">
        <v>4.5350000000000001</v>
      </c>
      <c r="G11" s="33"/>
      <c r="H11" s="38"/>
      <c r="I11" s="38"/>
      <c r="J11" s="36"/>
      <c r="K11" s="35"/>
      <c r="L11" s="173">
        <v>24.9</v>
      </c>
      <c r="M11" s="35">
        <v>111</v>
      </c>
      <c r="N11" s="35">
        <v>78.099999999999994</v>
      </c>
      <c r="O11" s="38"/>
      <c r="P11" s="38"/>
      <c r="Q11" s="39"/>
      <c r="R11" s="30"/>
      <c r="S11" s="30"/>
      <c r="T11" s="30"/>
      <c r="U11" s="39"/>
      <c r="V11" s="30"/>
      <c r="W11" s="30"/>
      <c r="X11" s="30"/>
      <c r="Y11" s="30"/>
      <c r="Z11" s="30"/>
      <c r="AA11" s="38"/>
      <c r="AB11" s="15"/>
      <c r="AC11" s="15"/>
      <c r="AD11" s="15"/>
      <c r="AF11" s="15"/>
      <c r="AG11" s="15"/>
      <c r="AH11" s="14"/>
    </row>
    <row r="12" spans="1:38" x14ac:dyDescent="0.3">
      <c r="A12" s="28" t="s">
        <v>207</v>
      </c>
      <c r="B12" s="31">
        <v>20001447</v>
      </c>
      <c r="C12" s="32">
        <v>89.48</v>
      </c>
      <c r="D12" s="32">
        <v>18.079999999999998</v>
      </c>
      <c r="E12" s="33">
        <v>4.8470000000000004</v>
      </c>
      <c r="F12" s="33">
        <v>5.8079999999999998</v>
      </c>
      <c r="G12" s="33">
        <v>3.9980000000000002</v>
      </c>
      <c r="H12" s="38"/>
      <c r="I12" s="38"/>
      <c r="J12" s="38"/>
      <c r="K12" s="36"/>
      <c r="L12" s="173">
        <v>149.30000000000001</v>
      </c>
      <c r="M12" s="35">
        <v>2518</v>
      </c>
      <c r="N12" s="35">
        <v>93.14</v>
      </c>
      <c r="O12" s="38"/>
      <c r="P12" s="38"/>
      <c r="Q12" s="39"/>
      <c r="R12" s="36">
        <v>11.96</v>
      </c>
      <c r="S12" s="35">
        <v>8.1969999999999992</v>
      </c>
      <c r="T12" s="39">
        <v>15960</v>
      </c>
      <c r="U12" s="39">
        <v>107.4</v>
      </c>
      <c r="V12" s="39">
        <v>118.1</v>
      </c>
      <c r="W12" s="36"/>
      <c r="X12" s="36"/>
      <c r="Y12" s="36"/>
      <c r="Z12" s="36"/>
      <c r="AA12" s="38"/>
      <c r="AB12" s="15"/>
      <c r="AC12" s="15"/>
      <c r="AD12" s="15"/>
      <c r="AG12" s="15"/>
      <c r="AH12" s="14"/>
    </row>
    <row r="13" spans="1:38" x14ac:dyDescent="0.3">
      <c r="A13" s="28" t="s">
        <v>208</v>
      </c>
      <c r="B13" s="31">
        <v>20001301</v>
      </c>
      <c r="C13" s="32">
        <v>87.17</v>
      </c>
      <c r="D13" s="32">
        <v>16.309999999999999</v>
      </c>
      <c r="E13" s="33"/>
      <c r="F13" s="33">
        <v>4.72</v>
      </c>
      <c r="G13" s="33"/>
      <c r="H13" s="38"/>
      <c r="I13" s="38"/>
      <c r="J13" s="38"/>
      <c r="K13" s="36"/>
      <c r="L13" s="173">
        <v>20.3</v>
      </c>
      <c r="M13" s="35">
        <v>117</v>
      </c>
      <c r="N13" s="35">
        <v>91.7</v>
      </c>
      <c r="O13" s="38"/>
      <c r="P13" s="38"/>
      <c r="Q13" s="39"/>
      <c r="R13" s="30"/>
      <c r="S13" s="30"/>
      <c r="T13" s="30">
        <v>6986</v>
      </c>
      <c r="U13" s="39"/>
      <c r="V13" s="30"/>
      <c r="W13" s="30"/>
      <c r="X13" s="30"/>
      <c r="Y13" s="30"/>
      <c r="Z13" s="30"/>
      <c r="AA13" s="38"/>
      <c r="AB13" s="15"/>
      <c r="AC13" s="15"/>
      <c r="AD13" s="15"/>
      <c r="AE13" s="15"/>
      <c r="AF13" s="15"/>
      <c r="AG13" s="15"/>
      <c r="AH13" s="14"/>
    </row>
    <row r="14" spans="1:38" x14ac:dyDescent="0.3">
      <c r="A14" s="28" t="s">
        <v>208</v>
      </c>
      <c r="B14" s="31">
        <v>20001532</v>
      </c>
      <c r="C14" s="32">
        <v>88.42</v>
      </c>
      <c r="D14" s="32">
        <v>16.239999999999998</v>
      </c>
      <c r="E14" s="33"/>
      <c r="F14" s="33">
        <v>4.5309999999999997</v>
      </c>
      <c r="G14" s="33"/>
      <c r="H14" s="38">
        <v>0.68500000000000005</v>
      </c>
      <c r="I14" s="30"/>
      <c r="J14" s="38"/>
      <c r="K14" s="36"/>
      <c r="L14" s="173">
        <v>9.5500000000000007</v>
      </c>
      <c r="M14" s="35">
        <v>61.65</v>
      </c>
      <c r="N14" s="35">
        <v>49.05</v>
      </c>
      <c r="O14" s="36"/>
      <c r="P14" s="39"/>
      <c r="Q14" s="39"/>
      <c r="R14" s="30"/>
      <c r="S14" s="30"/>
      <c r="T14" s="30"/>
      <c r="U14" s="39"/>
      <c r="V14" s="30"/>
      <c r="W14" s="30"/>
      <c r="X14" s="30"/>
      <c r="Y14" s="30"/>
      <c r="Z14" s="30"/>
      <c r="AA14" s="38"/>
      <c r="AB14" s="15"/>
      <c r="AC14" s="15"/>
      <c r="AH14" s="14"/>
    </row>
    <row r="15" spans="1:38" x14ac:dyDescent="0.3">
      <c r="A15" s="28" t="s">
        <v>209</v>
      </c>
      <c r="B15" s="31">
        <v>20001334</v>
      </c>
      <c r="C15" s="32">
        <v>98.26</v>
      </c>
      <c r="D15" s="32"/>
      <c r="E15" s="33"/>
      <c r="F15" s="33"/>
      <c r="G15" s="33"/>
      <c r="H15" s="38">
        <v>18.170000000000002</v>
      </c>
      <c r="I15" s="38">
        <v>7.1159999999999997</v>
      </c>
      <c r="J15" s="38">
        <v>5.9119999999999999</v>
      </c>
      <c r="K15" s="38">
        <v>1.006</v>
      </c>
      <c r="L15" s="173">
        <v>715.7</v>
      </c>
      <c r="M15" s="35">
        <v>4459</v>
      </c>
      <c r="N15" s="35">
        <v>4604</v>
      </c>
      <c r="O15" s="39">
        <v>7183</v>
      </c>
      <c r="P15" s="36">
        <v>16.29</v>
      </c>
      <c r="Q15" s="39"/>
      <c r="R15" s="30"/>
      <c r="S15" s="30"/>
      <c r="T15" s="30">
        <v>367100</v>
      </c>
      <c r="U15" s="39">
        <v>3562</v>
      </c>
      <c r="V15" s="30"/>
      <c r="W15" s="30"/>
      <c r="X15" s="30">
        <v>0.35299999999999998</v>
      </c>
      <c r="Y15" s="30">
        <v>0.159</v>
      </c>
      <c r="Z15" s="30">
        <v>2.65E-3</v>
      </c>
      <c r="AA15" s="38">
        <v>2.5630000000000002</v>
      </c>
      <c r="AB15" s="15"/>
      <c r="AC15" s="15"/>
      <c r="AH15" s="14"/>
    </row>
    <row r="16" spans="1:38" x14ac:dyDescent="0.3">
      <c r="A16" s="28" t="s">
        <v>209</v>
      </c>
      <c r="B16" s="31">
        <v>20001472</v>
      </c>
      <c r="C16" s="32">
        <v>98.36</v>
      </c>
      <c r="D16" s="32"/>
      <c r="E16" s="33"/>
      <c r="F16" s="33">
        <v>73.12</v>
      </c>
      <c r="G16" s="33"/>
      <c r="H16" s="38">
        <v>21.63</v>
      </c>
      <c r="I16" s="38">
        <v>2.7730000000000001</v>
      </c>
      <c r="J16" s="38">
        <v>5.0359999999999996</v>
      </c>
      <c r="K16" s="36"/>
      <c r="L16" s="173">
        <v>382.4</v>
      </c>
      <c r="M16" s="35">
        <v>2125</v>
      </c>
      <c r="N16" s="35">
        <v>1746</v>
      </c>
      <c r="O16" s="39">
        <v>5022</v>
      </c>
      <c r="P16" s="36">
        <v>10.71</v>
      </c>
      <c r="Q16" s="39"/>
      <c r="R16" s="30"/>
      <c r="S16" s="30"/>
      <c r="T16" s="30">
        <v>160200</v>
      </c>
      <c r="U16" s="39">
        <v>1950</v>
      </c>
      <c r="V16" s="30">
        <v>2145</v>
      </c>
      <c r="W16" s="30"/>
      <c r="X16" s="30"/>
      <c r="Y16" s="30"/>
      <c r="Z16" s="30"/>
      <c r="AA16" s="38"/>
      <c r="AB16" s="15"/>
      <c r="AC16" s="15"/>
      <c r="AG16" s="15"/>
      <c r="AH16" s="14"/>
      <c r="AI16" s="14"/>
      <c r="AJ16" s="14"/>
      <c r="AK16" s="14"/>
    </row>
    <row r="17" spans="1:34" x14ac:dyDescent="0.3">
      <c r="A17" s="28" t="s">
        <v>209</v>
      </c>
      <c r="B17" s="31">
        <v>20001574</v>
      </c>
      <c r="C17" s="32">
        <v>97.46</v>
      </c>
      <c r="D17" s="32"/>
      <c r="E17" s="33"/>
      <c r="F17" s="33"/>
      <c r="G17" s="33"/>
      <c r="H17" s="38">
        <v>18.14</v>
      </c>
      <c r="I17" s="38">
        <v>6.0410000000000004</v>
      </c>
      <c r="J17" s="38">
        <v>5.6029999999999998</v>
      </c>
      <c r="K17" s="36"/>
      <c r="L17" s="173">
        <v>1652</v>
      </c>
      <c r="M17" s="35">
        <v>11620</v>
      </c>
      <c r="N17" s="35">
        <v>4573</v>
      </c>
      <c r="O17" s="39">
        <v>18330</v>
      </c>
      <c r="P17" s="36">
        <v>45.51</v>
      </c>
      <c r="Q17" s="35">
        <v>254.3</v>
      </c>
      <c r="R17" s="30"/>
      <c r="S17" s="30"/>
      <c r="T17" s="30">
        <v>1209000</v>
      </c>
      <c r="U17" s="39">
        <v>8062</v>
      </c>
      <c r="V17" s="30">
        <v>8868</v>
      </c>
      <c r="W17" s="30">
        <v>159300</v>
      </c>
      <c r="X17" s="30">
        <v>1.4339999999999999</v>
      </c>
      <c r="Y17" s="30">
        <v>0.28499999999999998</v>
      </c>
      <c r="Z17" s="30">
        <v>4.4929999999999996E-3</v>
      </c>
      <c r="AA17" s="38">
        <v>1.2649999999999999</v>
      </c>
      <c r="AB17" s="15"/>
      <c r="AC17" s="15"/>
      <c r="AH17" s="14"/>
    </row>
    <row r="18" spans="1:34" s="1" customFormat="1" x14ac:dyDescent="0.3">
      <c r="A18" s="46" t="s">
        <v>0</v>
      </c>
      <c r="B18" s="47"/>
      <c r="C18" s="48">
        <f t="shared" ref="C18:J18" si="0">MIN(C5:C17)</f>
        <v>87.17</v>
      </c>
      <c r="D18" s="48">
        <f t="shared" si="0"/>
        <v>13.07</v>
      </c>
      <c r="E18" s="147">
        <f t="shared" si="0"/>
        <v>3.3839999999999999</v>
      </c>
      <c r="F18" s="147">
        <f t="shared" si="0"/>
        <v>4.1159999999999997</v>
      </c>
      <c r="G18" s="147">
        <f t="shared" si="0"/>
        <v>3.9980000000000002</v>
      </c>
      <c r="H18" s="147">
        <f t="shared" si="0"/>
        <v>0.68500000000000005</v>
      </c>
      <c r="I18" s="147">
        <f t="shared" si="0"/>
        <v>0.48</v>
      </c>
      <c r="J18" s="147">
        <f t="shared" si="0"/>
        <v>3.2879999999999998</v>
      </c>
      <c r="K18" s="48"/>
      <c r="L18" s="150">
        <f t="shared" ref="L18:R18" si="1">MIN(L5:L17)</f>
        <v>9.5500000000000007</v>
      </c>
      <c r="M18" s="174">
        <f t="shared" si="1"/>
        <v>61.65</v>
      </c>
      <c r="N18" s="174">
        <f t="shared" si="1"/>
        <v>49.05</v>
      </c>
      <c r="O18" s="151">
        <f t="shared" si="1"/>
        <v>5022</v>
      </c>
      <c r="P18" s="48">
        <f t="shared" si="1"/>
        <v>9.8819999999999997</v>
      </c>
      <c r="Q18" s="48">
        <f t="shared" si="1"/>
        <v>47.79</v>
      </c>
      <c r="R18" s="48">
        <f t="shared" si="1"/>
        <v>10.54</v>
      </c>
      <c r="S18" s="150">
        <f t="shared" ref="S18:AA18" si="2">MIN(S5:S17)</f>
        <v>8.1969999999999992</v>
      </c>
      <c r="T18" s="151">
        <f t="shared" si="2"/>
        <v>6986</v>
      </c>
      <c r="U18" s="177">
        <f t="shared" si="2"/>
        <v>107.4</v>
      </c>
      <c r="V18" s="151">
        <f t="shared" si="2"/>
        <v>118.1</v>
      </c>
      <c r="W18" s="151">
        <f t="shared" si="2"/>
        <v>31520</v>
      </c>
      <c r="X18" s="147">
        <f t="shared" si="2"/>
        <v>0.35299999999999998</v>
      </c>
      <c r="Y18" s="147">
        <f t="shared" si="2"/>
        <v>0.159</v>
      </c>
      <c r="Z18" s="180">
        <f t="shared" si="2"/>
        <v>2.65E-3</v>
      </c>
      <c r="AA18" s="183">
        <f t="shared" si="2"/>
        <v>1.2649999999999999</v>
      </c>
    </row>
    <row r="19" spans="1:34" s="1" customFormat="1" x14ac:dyDescent="0.3">
      <c r="A19" s="49" t="s">
        <v>1</v>
      </c>
      <c r="B19" s="50"/>
      <c r="C19" s="51">
        <f t="shared" ref="C19:J19" si="3">MAX(C5:C17)</f>
        <v>98.36</v>
      </c>
      <c r="D19" s="51">
        <f t="shared" si="3"/>
        <v>24.15</v>
      </c>
      <c r="E19" s="148">
        <f t="shared" si="3"/>
        <v>5.5979999999999999</v>
      </c>
      <c r="F19" s="148">
        <f t="shared" si="3"/>
        <v>73.12</v>
      </c>
      <c r="G19" s="148">
        <f t="shared" si="3"/>
        <v>9.5299999999999994</v>
      </c>
      <c r="H19" s="148">
        <f t="shared" si="3"/>
        <v>21.63</v>
      </c>
      <c r="I19" s="148">
        <f t="shared" si="3"/>
        <v>7.1159999999999997</v>
      </c>
      <c r="J19" s="148">
        <f t="shared" si="3"/>
        <v>5.9119999999999999</v>
      </c>
      <c r="K19" s="144"/>
      <c r="L19" s="144">
        <f t="shared" ref="L19:R19" si="4">MAX(L5:L17)</f>
        <v>2691</v>
      </c>
      <c r="M19" s="175">
        <f t="shared" si="4"/>
        <v>11620</v>
      </c>
      <c r="N19" s="175">
        <f t="shared" si="4"/>
        <v>4604</v>
      </c>
      <c r="O19" s="145">
        <f t="shared" si="4"/>
        <v>18330</v>
      </c>
      <c r="P19" s="51">
        <f t="shared" si="4"/>
        <v>45.51</v>
      </c>
      <c r="Q19" s="51">
        <f t="shared" si="4"/>
        <v>254.3</v>
      </c>
      <c r="R19" s="51">
        <f t="shared" si="4"/>
        <v>105.3</v>
      </c>
      <c r="S19" s="144">
        <f t="shared" ref="S19:AA19" si="5">MAX(S5:S17)</f>
        <v>61.6</v>
      </c>
      <c r="T19" s="145">
        <f t="shared" si="5"/>
        <v>1209000</v>
      </c>
      <c r="U19" s="178">
        <f t="shared" si="5"/>
        <v>8062</v>
      </c>
      <c r="V19" s="145">
        <f t="shared" si="5"/>
        <v>8868</v>
      </c>
      <c r="W19" s="145">
        <f t="shared" si="5"/>
        <v>159300</v>
      </c>
      <c r="X19" s="148">
        <f t="shared" si="5"/>
        <v>1.4339999999999999</v>
      </c>
      <c r="Y19" s="148">
        <f t="shared" si="5"/>
        <v>0.48010000000000003</v>
      </c>
      <c r="Z19" s="181">
        <f t="shared" si="5"/>
        <v>4.4929999999999996E-3</v>
      </c>
      <c r="AA19" s="184">
        <f t="shared" si="5"/>
        <v>2.5630000000000002</v>
      </c>
    </row>
    <row r="20" spans="1:34" s="1" customFormat="1" ht="15" thickBot="1" x14ac:dyDescent="0.35">
      <c r="A20" s="52" t="s">
        <v>2</v>
      </c>
      <c r="B20" s="53"/>
      <c r="C20" s="54">
        <f t="shared" ref="C20:J20" si="6">MEDIAN(C5:C17)</f>
        <v>88.86</v>
      </c>
      <c r="D20" s="54">
        <f t="shared" si="6"/>
        <v>16.850000000000001</v>
      </c>
      <c r="E20" s="149">
        <f t="shared" si="6"/>
        <v>4.8099999999999996</v>
      </c>
      <c r="F20" s="149">
        <f t="shared" si="6"/>
        <v>5.3275000000000006</v>
      </c>
      <c r="G20" s="149">
        <f t="shared" si="6"/>
        <v>5.4115000000000002</v>
      </c>
      <c r="H20" s="149">
        <f t="shared" si="6"/>
        <v>8.2780000000000005</v>
      </c>
      <c r="I20" s="149">
        <f t="shared" si="6"/>
        <v>2.9009999999999998</v>
      </c>
      <c r="J20" s="149">
        <f t="shared" si="6"/>
        <v>5.3194999999999997</v>
      </c>
      <c r="K20" s="54"/>
      <c r="L20" s="146">
        <f t="shared" ref="L20:R20" si="7">MEDIAN(L5:L17)</f>
        <v>22.5</v>
      </c>
      <c r="M20" s="176">
        <f t="shared" si="7"/>
        <v>139</v>
      </c>
      <c r="N20" s="176">
        <f t="shared" si="7"/>
        <v>93.14</v>
      </c>
      <c r="O20" s="152">
        <f t="shared" si="7"/>
        <v>7183</v>
      </c>
      <c r="P20" s="54">
        <f t="shared" si="7"/>
        <v>13.5</v>
      </c>
      <c r="Q20" s="54">
        <f t="shared" si="7"/>
        <v>151.04500000000002</v>
      </c>
      <c r="R20" s="54">
        <f t="shared" si="7"/>
        <v>11.32</v>
      </c>
      <c r="S20" s="146">
        <f t="shared" ref="S20:AA20" si="8">MEDIAN(S5:S17)</f>
        <v>34.898499999999999</v>
      </c>
      <c r="T20" s="152">
        <f t="shared" si="8"/>
        <v>13900</v>
      </c>
      <c r="U20" s="179">
        <f t="shared" si="8"/>
        <v>1950</v>
      </c>
      <c r="V20" s="152">
        <f t="shared" si="8"/>
        <v>2145</v>
      </c>
      <c r="W20" s="152">
        <f t="shared" si="8"/>
        <v>95410</v>
      </c>
      <c r="X20" s="149">
        <f t="shared" si="8"/>
        <v>0.63360000000000005</v>
      </c>
      <c r="Y20" s="149">
        <f t="shared" si="8"/>
        <v>0.28499999999999998</v>
      </c>
      <c r="Z20" s="182">
        <f t="shared" si="8"/>
        <v>4.2059999999999997E-3</v>
      </c>
      <c r="AA20" s="185">
        <f t="shared" si="8"/>
        <v>1.5649999999999999</v>
      </c>
    </row>
    <row r="21" spans="1:34" x14ac:dyDescent="0.3">
      <c r="C21" s="12"/>
      <c r="D21" s="12"/>
      <c r="E21" s="12"/>
      <c r="F21" s="12"/>
      <c r="G21" s="12"/>
      <c r="H21" s="24"/>
      <c r="I21" s="24"/>
      <c r="J21" s="24"/>
      <c r="AC21"/>
    </row>
    <row r="22" spans="1:34" ht="15" thickBot="1" x14ac:dyDescent="0.35">
      <c r="C22" s="12"/>
      <c r="D22" s="12"/>
      <c r="E22" s="12"/>
      <c r="F22" s="12"/>
      <c r="G22" s="12"/>
      <c r="H22" s="24"/>
      <c r="I22" s="24"/>
      <c r="J22" s="24"/>
      <c r="AC22"/>
    </row>
    <row r="23" spans="1:34" ht="60" customHeight="1" x14ac:dyDescent="0.3">
      <c r="A23" s="42" t="s">
        <v>5</v>
      </c>
      <c r="B23" s="43" t="s">
        <v>3</v>
      </c>
      <c r="C23" s="44" t="s">
        <v>55</v>
      </c>
      <c r="D23" s="45" t="s">
        <v>56</v>
      </c>
      <c r="E23" s="44" t="s">
        <v>80</v>
      </c>
      <c r="F23" s="44" t="s">
        <v>57</v>
      </c>
      <c r="G23" s="44" t="s">
        <v>58</v>
      </c>
      <c r="H23" s="44" t="s">
        <v>59</v>
      </c>
      <c r="I23" s="44" t="s">
        <v>60</v>
      </c>
      <c r="J23" s="44" t="s">
        <v>61</v>
      </c>
      <c r="K23" s="44" t="s">
        <v>37</v>
      </c>
      <c r="L23" s="44" t="s">
        <v>38</v>
      </c>
      <c r="M23" s="44" t="s">
        <v>40</v>
      </c>
      <c r="N23" s="44" t="s">
        <v>78</v>
      </c>
      <c r="O23" s="44" t="s">
        <v>139</v>
      </c>
      <c r="P23" s="44" t="s">
        <v>227</v>
      </c>
      <c r="Q23" s="44" t="s">
        <v>50</v>
      </c>
      <c r="R23" s="44" t="s">
        <v>76</v>
      </c>
      <c r="S23" s="44" t="s">
        <v>118</v>
      </c>
      <c r="T23" s="44" t="s">
        <v>44</v>
      </c>
      <c r="U23" s="44" t="s">
        <v>45</v>
      </c>
      <c r="V23"/>
      <c r="W23"/>
      <c r="X23"/>
      <c r="Y23"/>
      <c r="Z23"/>
      <c r="AA23"/>
      <c r="AB23"/>
      <c r="AC23"/>
    </row>
    <row r="24" spans="1:34" x14ac:dyDescent="0.3">
      <c r="A24" s="28" t="s">
        <v>224</v>
      </c>
      <c r="B24" s="31">
        <v>20001034</v>
      </c>
      <c r="C24" s="32">
        <v>96.24</v>
      </c>
      <c r="D24" s="33"/>
      <c r="E24" s="33"/>
      <c r="F24" s="33">
        <v>55.48</v>
      </c>
      <c r="G24" s="32"/>
      <c r="H24" s="32">
        <v>15.9</v>
      </c>
      <c r="I24" s="33">
        <v>3.9</v>
      </c>
      <c r="J24" s="33">
        <v>2.86</v>
      </c>
      <c r="K24" s="34">
        <v>475</v>
      </c>
      <c r="L24" s="34">
        <v>1530</v>
      </c>
      <c r="M24" s="35">
        <v>1940</v>
      </c>
      <c r="N24" s="38"/>
      <c r="O24" s="37"/>
      <c r="P24" s="36"/>
      <c r="Q24" s="39">
        <v>227200</v>
      </c>
      <c r="R24" s="39"/>
      <c r="S24" s="37"/>
      <c r="T24" s="30"/>
      <c r="U24" s="30"/>
      <c r="V24" s="14"/>
      <c r="W24"/>
      <c r="X24"/>
      <c r="Y24"/>
      <c r="Z24"/>
      <c r="AA24"/>
      <c r="AB24"/>
      <c r="AC24"/>
    </row>
    <row r="25" spans="1:34" x14ac:dyDescent="0.3">
      <c r="A25" s="28" t="s">
        <v>225</v>
      </c>
      <c r="B25" s="31">
        <v>20001004</v>
      </c>
      <c r="C25" s="32">
        <v>88.93</v>
      </c>
      <c r="D25" s="32">
        <v>14.63</v>
      </c>
      <c r="E25" s="33">
        <v>3.9</v>
      </c>
      <c r="F25" s="33">
        <v>4.6950000000000003</v>
      </c>
      <c r="G25" s="33">
        <v>3.93</v>
      </c>
      <c r="H25" s="32"/>
      <c r="I25" s="33"/>
      <c r="J25" s="32"/>
      <c r="K25" s="34">
        <v>12.8</v>
      </c>
      <c r="L25" s="34">
        <v>79.2</v>
      </c>
      <c r="M25" s="35">
        <v>94</v>
      </c>
      <c r="N25" s="38"/>
      <c r="O25" s="37"/>
      <c r="P25" s="36"/>
      <c r="Q25" s="39">
        <v>4862</v>
      </c>
      <c r="R25" s="39"/>
      <c r="S25" s="37"/>
      <c r="T25" s="30"/>
      <c r="U25" s="30"/>
      <c r="V25" s="14"/>
      <c r="W25"/>
      <c r="X25"/>
      <c r="Y25"/>
      <c r="Z25"/>
      <c r="AA25"/>
      <c r="AB25"/>
      <c r="AC25"/>
    </row>
    <row r="26" spans="1:34" x14ac:dyDescent="0.3">
      <c r="A26" s="28" t="s">
        <v>226</v>
      </c>
      <c r="B26" s="31">
        <v>20001364</v>
      </c>
      <c r="C26" s="32">
        <v>87.8</v>
      </c>
      <c r="D26" s="32">
        <v>22.26</v>
      </c>
      <c r="E26" s="33">
        <v>5.798</v>
      </c>
      <c r="F26" s="33">
        <v>5.1950000000000003</v>
      </c>
      <c r="G26" s="33">
        <v>3.1859999999999999</v>
      </c>
      <c r="H26" s="32"/>
      <c r="I26" s="33"/>
      <c r="J26" s="32"/>
      <c r="K26" s="34">
        <v>18.489999999999998</v>
      </c>
      <c r="L26" s="34">
        <v>133.9</v>
      </c>
      <c r="M26" s="35">
        <v>140.69999999999999</v>
      </c>
      <c r="N26" s="38">
        <v>2.8889999999999998</v>
      </c>
      <c r="O26" s="38">
        <v>2.5009999999999999</v>
      </c>
      <c r="P26" s="38">
        <v>5.39</v>
      </c>
      <c r="Q26" s="39">
        <v>9291</v>
      </c>
      <c r="R26" s="39"/>
      <c r="S26" s="37"/>
      <c r="T26" s="35">
        <v>106.8</v>
      </c>
      <c r="U26" s="30"/>
      <c r="V26" s="14"/>
      <c r="W26"/>
      <c r="X26"/>
      <c r="Y26"/>
      <c r="Z26"/>
      <c r="AA26"/>
      <c r="AB26"/>
      <c r="AC26"/>
    </row>
    <row r="27" spans="1:34" x14ac:dyDescent="0.3">
      <c r="A27" s="28" t="s">
        <v>226</v>
      </c>
      <c r="B27" s="31">
        <v>20001353</v>
      </c>
      <c r="C27" s="32">
        <v>88.86</v>
      </c>
      <c r="D27" s="32">
        <v>18.2</v>
      </c>
      <c r="E27" s="33">
        <v>6.75</v>
      </c>
      <c r="F27" s="33"/>
      <c r="G27" s="33">
        <v>4.17</v>
      </c>
      <c r="H27" s="32"/>
      <c r="I27" s="33"/>
      <c r="J27" s="32"/>
      <c r="K27" s="34">
        <v>22</v>
      </c>
      <c r="L27" s="34">
        <v>109</v>
      </c>
      <c r="M27" s="35">
        <v>137</v>
      </c>
      <c r="N27" s="38"/>
      <c r="O27" s="37"/>
      <c r="P27" s="36"/>
      <c r="Q27" s="37"/>
      <c r="R27" s="39"/>
      <c r="S27" s="37"/>
      <c r="T27" s="35"/>
      <c r="U27" s="36">
        <v>57.62</v>
      </c>
      <c r="V27" s="14"/>
      <c r="W27"/>
      <c r="X27"/>
      <c r="Y27"/>
      <c r="Z27"/>
      <c r="AA27"/>
      <c r="AB27"/>
      <c r="AC27"/>
    </row>
    <row r="28" spans="1:34" x14ac:dyDescent="0.3">
      <c r="A28" s="188" t="s">
        <v>226</v>
      </c>
      <c r="B28" s="31">
        <v>20001447</v>
      </c>
      <c r="C28" s="32">
        <v>87.81</v>
      </c>
      <c r="D28" s="32">
        <v>18.29</v>
      </c>
      <c r="E28" s="33">
        <v>3.6749999999999998</v>
      </c>
      <c r="F28" s="33">
        <v>5.7</v>
      </c>
      <c r="G28" s="33">
        <v>3.9940000000000002</v>
      </c>
      <c r="H28" s="32"/>
      <c r="I28" s="33"/>
      <c r="J28" s="32"/>
      <c r="K28" s="34">
        <v>23.38</v>
      </c>
      <c r="L28" s="189">
        <v>164.5</v>
      </c>
      <c r="M28" s="35">
        <v>153.30000000000001</v>
      </c>
      <c r="N28" s="38">
        <v>4.62</v>
      </c>
      <c r="O28" s="37"/>
      <c r="P28" s="36"/>
      <c r="Q28" s="39">
        <v>10560</v>
      </c>
      <c r="R28" s="36">
        <v>69.540000000000006</v>
      </c>
      <c r="S28" s="37"/>
      <c r="T28" s="35">
        <v>97.92</v>
      </c>
      <c r="U28" s="30"/>
      <c r="V28" s="14"/>
      <c r="W28"/>
      <c r="X28"/>
      <c r="Y28"/>
      <c r="Z28"/>
      <c r="AA28"/>
      <c r="AB28"/>
      <c r="AC28"/>
    </row>
    <row r="29" spans="1:34" x14ac:dyDescent="0.3">
      <c r="A29" s="28" t="s">
        <v>225</v>
      </c>
      <c r="B29" s="31">
        <v>20001545</v>
      </c>
      <c r="C29" s="32">
        <v>89.02</v>
      </c>
      <c r="D29" s="33"/>
      <c r="E29" s="33"/>
      <c r="F29" s="33"/>
      <c r="G29" s="32"/>
      <c r="H29" s="32"/>
      <c r="I29" s="33"/>
      <c r="J29" s="32"/>
      <c r="K29" s="34"/>
      <c r="L29" s="32"/>
      <c r="M29" s="36"/>
      <c r="N29" s="38"/>
      <c r="O29" s="37"/>
      <c r="P29" s="36"/>
      <c r="Q29" s="37"/>
      <c r="R29" s="39"/>
      <c r="S29" s="30" t="s">
        <v>212</v>
      </c>
      <c r="T29" s="30" t="s">
        <v>215</v>
      </c>
      <c r="U29" s="30"/>
      <c r="V29" s="14"/>
      <c r="W29"/>
      <c r="X29"/>
      <c r="Y29"/>
      <c r="Z29"/>
      <c r="AA29"/>
      <c r="AB29"/>
      <c r="AC29"/>
    </row>
    <row r="30" spans="1:34" x14ac:dyDescent="0.3">
      <c r="A30" s="58" t="s">
        <v>0</v>
      </c>
      <c r="B30" s="59"/>
      <c r="C30" s="48">
        <f>MIN(C24:C29)</f>
        <v>87.8</v>
      </c>
      <c r="D30" s="48">
        <f>MIN(D24:D29)</f>
        <v>14.63</v>
      </c>
      <c r="E30" s="147">
        <f>MIN(E24:E29)</f>
        <v>3.6749999999999998</v>
      </c>
      <c r="F30" s="147">
        <f>MIN(F24:F29)</f>
        <v>4.6950000000000003</v>
      </c>
      <c r="G30" s="147">
        <f>MIN(G24:G29)</f>
        <v>3.1859999999999999</v>
      </c>
      <c r="H30" s="147"/>
      <c r="I30" s="147"/>
      <c r="J30" s="48"/>
      <c r="K30" s="150">
        <f>MIN(K24:K29)</f>
        <v>12.8</v>
      </c>
      <c r="L30" s="150">
        <f>MIN(L24:L29)</f>
        <v>79.2</v>
      </c>
      <c r="M30" s="150">
        <f>MIN(M24:M29)</f>
        <v>94</v>
      </c>
      <c r="N30" s="147">
        <f>MIN(N24:N29)</f>
        <v>2.8889999999999998</v>
      </c>
      <c r="O30" s="147"/>
      <c r="P30" s="147"/>
      <c r="Q30" s="151">
        <f>MIN(Q24:Q29)</f>
        <v>4862</v>
      </c>
      <c r="R30" s="151"/>
      <c r="S30" s="48"/>
      <c r="T30" s="150">
        <f>MIN(T24:T29)</f>
        <v>97.92</v>
      </c>
      <c r="U30" s="48"/>
      <c r="V30"/>
      <c r="W30"/>
      <c r="X30"/>
      <c r="Y30"/>
      <c r="Z30"/>
      <c r="AA30"/>
      <c r="AB30"/>
      <c r="AC30"/>
    </row>
    <row r="31" spans="1:34" x14ac:dyDescent="0.3">
      <c r="A31" s="60" t="s">
        <v>1</v>
      </c>
      <c r="B31" s="61"/>
      <c r="C31" s="51">
        <f>MAX(C24:C29)</f>
        <v>96.24</v>
      </c>
      <c r="D31" s="51">
        <f>MAX(D24:D29)</f>
        <v>22.26</v>
      </c>
      <c r="E31" s="148">
        <f>MAX(E24:E29)</f>
        <v>6.75</v>
      </c>
      <c r="F31" s="148">
        <f>MAX(F24:F29)</f>
        <v>55.48</v>
      </c>
      <c r="G31" s="148">
        <f>MAX(G24:G29)</f>
        <v>4.17</v>
      </c>
      <c r="H31" s="51"/>
      <c r="I31" s="148"/>
      <c r="J31" s="51"/>
      <c r="K31" s="144">
        <f>MAX(K24:K29)</f>
        <v>475</v>
      </c>
      <c r="L31" s="144">
        <f>MAX(L24:L29)</f>
        <v>1530</v>
      </c>
      <c r="M31" s="144">
        <f>MAX(M24:M29)</f>
        <v>1940</v>
      </c>
      <c r="N31" s="148">
        <f>MAX(N24:N29)</f>
        <v>4.62</v>
      </c>
      <c r="O31" s="51"/>
      <c r="P31" s="148"/>
      <c r="Q31" s="145">
        <f>MAX(Q24:Q29)</f>
        <v>227200</v>
      </c>
      <c r="R31" s="145"/>
      <c r="S31" s="51"/>
      <c r="T31" s="144">
        <f>MAX(T24:T29)</f>
        <v>106.8</v>
      </c>
      <c r="U31" s="51"/>
      <c r="V31"/>
      <c r="W31"/>
      <c r="X31"/>
      <c r="Y31"/>
      <c r="Z31"/>
      <c r="AA31"/>
      <c r="AB31"/>
      <c r="AC31"/>
    </row>
    <row r="32" spans="1:34" ht="15" thickBot="1" x14ac:dyDescent="0.35">
      <c r="A32" s="62" t="s">
        <v>2</v>
      </c>
      <c r="B32" s="63"/>
      <c r="C32" s="54">
        <f>MEDIAN(C24:C29)</f>
        <v>88.89500000000001</v>
      </c>
      <c r="D32" s="54">
        <f>MEDIAN(D24:D29)</f>
        <v>18.244999999999997</v>
      </c>
      <c r="E32" s="149">
        <f>MEDIAN(E24:E29)</f>
        <v>4.8490000000000002</v>
      </c>
      <c r="F32" s="149">
        <f>MEDIAN(F24:F29)</f>
        <v>5.4474999999999998</v>
      </c>
      <c r="G32" s="149">
        <f>MEDIAN(G24:G29)</f>
        <v>3.9620000000000002</v>
      </c>
      <c r="H32" s="149"/>
      <c r="I32" s="149"/>
      <c r="J32" s="54"/>
      <c r="K32" s="146">
        <f>MEDIAN(K24:K29)</f>
        <v>22</v>
      </c>
      <c r="L32" s="146">
        <f>MEDIAN(L24:L29)</f>
        <v>133.9</v>
      </c>
      <c r="M32" s="146">
        <f>MEDIAN(M24:M29)</f>
        <v>140.69999999999999</v>
      </c>
      <c r="N32" s="149">
        <f>MEDIAN(N24:N29)</f>
        <v>3.7545000000000002</v>
      </c>
      <c r="O32" s="149"/>
      <c r="P32" s="149"/>
      <c r="Q32" s="152">
        <f>MEDIAN(Q24:Q29)</f>
        <v>9925.5</v>
      </c>
      <c r="R32" s="152"/>
      <c r="S32" s="54"/>
      <c r="T32" s="146">
        <f>MEDIAN(T24:T29)</f>
        <v>102.36</v>
      </c>
      <c r="U32" s="54"/>
      <c r="V32"/>
      <c r="W32"/>
      <c r="X32"/>
      <c r="Y32"/>
      <c r="Z32"/>
      <c r="AA32"/>
      <c r="AB32"/>
      <c r="AC32"/>
    </row>
    <row r="33" spans="1:29" x14ac:dyDescent="0.3">
      <c r="C33" s="12"/>
      <c r="D33" s="12"/>
      <c r="E33" s="12"/>
      <c r="F33" s="12"/>
      <c r="G33" s="12"/>
      <c r="H33" s="24"/>
      <c r="I33" s="24"/>
      <c r="J33" s="24"/>
      <c r="N33" s="24"/>
      <c r="Q33" s="131"/>
      <c r="AC33"/>
    </row>
    <row r="34" spans="1:29" ht="15" thickBot="1" x14ac:dyDescent="0.35">
      <c r="C34" s="12"/>
      <c r="D34" s="12"/>
      <c r="E34" s="12"/>
      <c r="F34" s="12"/>
      <c r="G34" s="12"/>
      <c r="H34" s="24"/>
      <c r="I34" s="24"/>
      <c r="J34" s="24"/>
      <c r="AC34"/>
    </row>
    <row r="35" spans="1:29" s="4" customFormat="1" ht="60" customHeight="1" x14ac:dyDescent="0.3">
      <c r="A35" s="42" t="s">
        <v>4</v>
      </c>
      <c r="B35" s="43" t="s">
        <v>3</v>
      </c>
      <c r="C35" s="65" t="s">
        <v>55</v>
      </c>
      <c r="D35" s="66" t="s">
        <v>56</v>
      </c>
      <c r="E35" s="44" t="s">
        <v>80</v>
      </c>
      <c r="F35" s="44" t="s">
        <v>57</v>
      </c>
      <c r="G35" s="44" t="s">
        <v>58</v>
      </c>
      <c r="H35" s="67" t="s">
        <v>59</v>
      </c>
      <c r="I35" s="67" t="s">
        <v>60</v>
      </c>
      <c r="J35" s="67" t="s">
        <v>61</v>
      </c>
      <c r="K35" s="44" t="s">
        <v>62</v>
      </c>
      <c r="L35" s="44" t="s">
        <v>37</v>
      </c>
      <c r="M35" s="44" t="s">
        <v>38</v>
      </c>
      <c r="N35" s="44" t="s">
        <v>40</v>
      </c>
      <c r="O35" s="44" t="s">
        <v>116</v>
      </c>
      <c r="P35" s="44" t="s">
        <v>120</v>
      </c>
      <c r="Q35" s="44" t="s">
        <v>41</v>
      </c>
      <c r="R35" s="44" t="s">
        <v>235</v>
      </c>
      <c r="S35" s="44" t="s">
        <v>196</v>
      </c>
      <c r="T35" s="44" t="s">
        <v>50</v>
      </c>
      <c r="U35" s="44" t="s">
        <v>76</v>
      </c>
      <c r="V35" s="44" t="s">
        <v>211</v>
      </c>
      <c r="W35" s="44" t="s">
        <v>117</v>
      </c>
      <c r="X35" s="44" t="s">
        <v>140</v>
      </c>
      <c r="Y35" s="44" t="s">
        <v>51</v>
      </c>
      <c r="Z35" s="44" t="s">
        <v>52</v>
      </c>
      <c r="AA35" s="44" t="s">
        <v>53</v>
      </c>
      <c r="AB35" s="44" t="s">
        <v>54</v>
      </c>
      <c r="AC35" s="44" t="s">
        <v>198</v>
      </c>
    </row>
    <row r="36" spans="1:29" x14ac:dyDescent="0.3">
      <c r="A36" s="28" t="s">
        <v>232</v>
      </c>
      <c r="B36" s="31">
        <v>20001585</v>
      </c>
      <c r="C36" s="32">
        <v>97.52</v>
      </c>
      <c r="D36" s="32">
        <v>19.18</v>
      </c>
      <c r="E36" s="32">
        <v>18.399999999999999</v>
      </c>
      <c r="F36" s="32">
        <v>7.133</v>
      </c>
      <c r="G36" s="29" t="s">
        <v>234</v>
      </c>
      <c r="H36" s="32">
        <v>0.89259999999999995</v>
      </c>
      <c r="I36" s="41">
        <v>0.70509999999999995</v>
      </c>
      <c r="J36" s="33">
        <v>0.46050000000000002</v>
      </c>
      <c r="K36" s="33"/>
      <c r="L36" s="35">
        <v>6.5529999999999999</v>
      </c>
      <c r="M36" s="35">
        <v>137.5</v>
      </c>
      <c r="N36" s="35">
        <v>27.55</v>
      </c>
      <c r="O36" s="35">
        <v>39.39</v>
      </c>
      <c r="P36" s="37"/>
      <c r="Q36" s="39"/>
      <c r="R36" s="56">
        <v>0.20599999999999999</v>
      </c>
      <c r="S36" s="38">
        <v>9.0549999999999997</v>
      </c>
      <c r="T36" s="39">
        <v>30600</v>
      </c>
      <c r="U36" s="39">
        <v>318.60000000000002</v>
      </c>
      <c r="V36" s="35">
        <v>350.5</v>
      </c>
      <c r="W36" s="39">
        <v>5454</v>
      </c>
      <c r="X36" s="39"/>
      <c r="Y36" s="37"/>
      <c r="Z36" s="37"/>
      <c r="AA36" s="37"/>
      <c r="AB36" s="37"/>
      <c r="AC36" s="37"/>
    </row>
    <row r="37" spans="1:29" x14ac:dyDescent="0.3">
      <c r="A37" s="28" t="s">
        <v>233</v>
      </c>
      <c r="B37" s="31">
        <v>20000713</v>
      </c>
      <c r="C37" s="32">
        <v>98.79</v>
      </c>
      <c r="D37" s="33"/>
      <c r="E37" s="33"/>
      <c r="F37" s="33"/>
      <c r="G37" s="33"/>
      <c r="H37" s="32">
        <v>19.28</v>
      </c>
      <c r="I37" s="41">
        <v>0.6</v>
      </c>
      <c r="J37" s="33">
        <v>5.64</v>
      </c>
      <c r="K37" s="33">
        <v>6.6</v>
      </c>
      <c r="L37" s="35">
        <v>480</v>
      </c>
      <c r="M37" s="35">
        <v>2350</v>
      </c>
      <c r="N37" s="35">
        <v>2630</v>
      </c>
      <c r="O37" s="30"/>
      <c r="P37" s="37"/>
      <c r="Q37" s="39"/>
      <c r="R37" s="30"/>
      <c r="S37" s="37"/>
      <c r="T37" s="37"/>
      <c r="U37" s="37"/>
      <c r="V37" s="37"/>
      <c r="W37" s="75"/>
      <c r="X37" s="39"/>
      <c r="Y37" s="56">
        <v>1.1299999999999999</v>
      </c>
      <c r="Z37" s="56">
        <v>0.127</v>
      </c>
      <c r="AA37" s="30"/>
      <c r="AB37" s="30"/>
      <c r="AC37" s="30"/>
    </row>
    <row r="38" spans="1:29" x14ac:dyDescent="0.3">
      <c r="A38" s="188" t="s">
        <v>233</v>
      </c>
      <c r="B38" s="31">
        <v>20001119</v>
      </c>
      <c r="C38" s="32">
        <v>98.3</v>
      </c>
      <c r="D38" s="33"/>
      <c r="E38" s="33"/>
      <c r="F38" s="33"/>
      <c r="G38" s="33"/>
      <c r="H38" s="191">
        <v>30.4</v>
      </c>
      <c r="I38" s="41">
        <v>0.1464</v>
      </c>
      <c r="J38" s="33"/>
      <c r="K38" s="33"/>
      <c r="L38" s="35"/>
      <c r="M38" s="35"/>
      <c r="N38" s="35"/>
      <c r="O38" s="30"/>
      <c r="P38" s="37"/>
      <c r="Q38" s="36">
        <v>58.27</v>
      </c>
      <c r="R38" s="30"/>
      <c r="S38" s="37"/>
      <c r="T38" s="37"/>
      <c r="U38" s="37"/>
      <c r="V38" s="37"/>
      <c r="W38" s="75"/>
      <c r="X38" s="39"/>
      <c r="Y38" s="56">
        <v>0.98750000000000004</v>
      </c>
      <c r="Z38" s="56">
        <v>0.126</v>
      </c>
      <c r="AA38" s="64">
        <v>6.0650000000000001E-3</v>
      </c>
      <c r="AB38" s="56">
        <v>1.9319999999999999</v>
      </c>
      <c r="AC38" s="64"/>
    </row>
    <row r="39" spans="1:29" x14ac:dyDescent="0.3">
      <c r="A39" s="28" t="s">
        <v>233</v>
      </c>
      <c r="B39" s="31">
        <v>20001259</v>
      </c>
      <c r="C39" s="32">
        <v>96.09</v>
      </c>
      <c r="D39" s="33"/>
      <c r="E39" s="33"/>
      <c r="F39" s="33"/>
      <c r="G39" s="33"/>
      <c r="H39" s="32">
        <v>7.5039999999999996</v>
      </c>
      <c r="I39" s="41">
        <v>0.5978</v>
      </c>
      <c r="J39" s="33">
        <v>2.5049999999999999</v>
      </c>
      <c r="K39" s="33">
        <v>6.1349999999999998</v>
      </c>
      <c r="L39" s="35">
        <v>684.9</v>
      </c>
      <c r="M39" s="35">
        <v>1597</v>
      </c>
      <c r="N39" s="35">
        <v>1735</v>
      </c>
      <c r="O39" s="30"/>
      <c r="P39" s="37"/>
      <c r="Q39" s="36">
        <v>15.84</v>
      </c>
      <c r="R39" s="30"/>
      <c r="S39" s="37"/>
      <c r="T39" s="39">
        <v>154600</v>
      </c>
      <c r="U39" s="39">
        <v>2234</v>
      </c>
      <c r="V39" s="37"/>
      <c r="W39" s="75"/>
      <c r="X39" s="39"/>
      <c r="Y39" s="56">
        <v>0.4985</v>
      </c>
      <c r="Z39" s="30" t="s">
        <v>215</v>
      </c>
      <c r="AA39" s="64">
        <v>1.593E-3</v>
      </c>
      <c r="AB39" s="56">
        <v>0.69169999999999998</v>
      </c>
      <c r="AC39" s="64"/>
    </row>
    <row r="40" spans="1:29" x14ac:dyDescent="0.3">
      <c r="A40" s="188" t="s">
        <v>233</v>
      </c>
      <c r="B40" s="31">
        <v>20001376</v>
      </c>
      <c r="C40" s="32">
        <v>99.69</v>
      </c>
      <c r="D40" s="33"/>
      <c r="E40" s="33"/>
      <c r="F40" s="33"/>
      <c r="G40" s="33"/>
      <c r="H40" s="32">
        <v>21.45</v>
      </c>
      <c r="I40" s="41">
        <v>2.8010000000000002</v>
      </c>
      <c r="J40" s="33">
        <v>8.9849999999999994</v>
      </c>
      <c r="K40" s="33">
        <v>8.5790000000000006</v>
      </c>
      <c r="L40" s="35">
        <v>1591</v>
      </c>
      <c r="M40" s="35">
        <v>7351</v>
      </c>
      <c r="N40" s="35">
        <v>4060</v>
      </c>
      <c r="O40" s="30"/>
      <c r="P40" s="37"/>
      <c r="Q40" s="39"/>
      <c r="R40" s="30"/>
      <c r="S40" s="37"/>
      <c r="T40" s="192">
        <v>604700</v>
      </c>
      <c r="U40" s="39">
        <v>1772</v>
      </c>
      <c r="V40" s="37"/>
      <c r="W40" s="75"/>
      <c r="X40" s="39"/>
      <c r="Y40" s="56"/>
      <c r="Z40" s="30"/>
      <c r="AA40" s="30"/>
      <c r="AB40" s="56"/>
      <c r="AC40" s="30"/>
    </row>
    <row r="41" spans="1:29" x14ac:dyDescent="0.3">
      <c r="A41" s="28" t="s">
        <v>233</v>
      </c>
      <c r="B41" s="31">
        <v>20001482</v>
      </c>
      <c r="C41" s="32">
        <v>97.45</v>
      </c>
      <c r="D41" s="33"/>
      <c r="E41" s="33"/>
      <c r="F41" s="33"/>
      <c r="G41" s="33"/>
      <c r="H41" s="32">
        <v>18.22</v>
      </c>
      <c r="I41" s="41">
        <v>5.7720000000000002</v>
      </c>
      <c r="J41" s="33">
        <v>5.68</v>
      </c>
      <c r="K41" s="33">
        <v>5.0439999999999996</v>
      </c>
      <c r="L41" s="35">
        <v>350</v>
      </c>
      <c r="M41" s="35">
        <v>354</v>
      </c>
      <c r="N41" s="35">
        <v>437</v>
      </c>
      <c r="O41" s="30"/>
      <c r="P41" s="37"/>
      <c r="Q41" s="39"/>
      <c r="R41" s="30"/>
      <c r="S41" s="37"/>
      <c r="T41" s="37"/>
      <c r="U41" s="39"/>
      <c r="V41" s="37"/>
      <c r="W41" s="75"/>
      <c r="X41" s="39"/>
      <c r="Y41" s="56"/>
      <c r="Z41" s="30"/>
      <c r="AA41" s="30"/>
      <c r="AB41" s="56"/>
      <c r="AC41" s="30"/>
    </row>
    <row r="42" spans="1:29" x14ac:dyDescent="0.3">
      <c r="A42" s="188" t="s">
        <v>233</v>
      </c>
      <c r="B42" s="31">
        <v>20001425</v>
      </c>
      <c r="C42" s="32">
        <v>99.41</v>
      </c>
      <c r="D42" s="33"/>
      <c r="E42" s="33"/>
      <c r="F42" s="33"/>
      <c r="G42" s="33"/>
      <c r="H42" s="32">
        <v>19.32</v>
      </c>
      <c r="I42" s="41">
        <v>0.98370000000000002</v>
      </c>
      <c r="J42" s="33">
        <v>9.8889999999999993</v>
      </c>
      <c r="K42" s="33">
        <v>8.0489999999999995</v>
      </c>
      <c r="L42" s="35">
        <v>700.1</v>
      </c>
      <c r="M42" s="35">
        <v>3597</v>
      </c>
      <c r="N42" s="35">
        <v>4539</v>
      </c>
      <c r="O42" s="30"/>
      <c r="P42" s="37"/>
      <c r="Q42" s="36">
        <v>14.4</v>
      </c>
      <c r="R42" s="30"/>
      <c r="S42" s="37"/>
      <c r="T42" s="192">
        <v>2386</v>
      </c>
      <c r="U42" s="39">
        <v>1079</v>
      </c>
      <c r="V42" s="39">
        <v>1187</v>
      </c>
      <c r="W42" s="75"/>
      <c r="X42" s="39"/>
      <c r="Y42" s="56">
        <v>1.349</v>
      </c>
      <c r="Z42" s="56">
        <v>0.22600000000000001</v>
      </c>
      <c r="AA42" s="64">
        <v>2.5000000000000001E-3</v>
      </c>
      <c r="AB42" s="56">
        <v>2.3780000000000001</v>
      </c>
      <c r="AC42" s="64"/>
    </row>
    <row r="43" spans="1:29" x14ac:dyDescent="0.3">
      <c r="A43" s="28" t="s">
        <v>233</v>
      </c>
      <c r="B43" s="31">
        <v>20001470</v>
      </c>
      <c r="C43" s="32">
        <v>91.47</v>
      </c>
      <c r="D43" s="33"/>
      <c r="E43" s="33"/>
      <c r="F43" s="32">
        <v>35.85</v>
      </c>
      <c r="G43" s="33"/>
      <c r="H43" s="33">
        <v>3.1819999999999999</v>
      </c>
      <c r="I43" s="41">
        <v>2.367</v>
      </c>
      <c r="J43" s="33"/>
      <c r="K43" s="33">
        <v>5.3869999999999996</v>
      </c>
      <c r="L43" s="35">
        <v>563.70000000000005</v>
      </c>
      <c r="M43" s="35">
        <v>4431</v>
      </c>
      <c r="N43" s="35">
        <v>4162</v>
      </c>
      <c r="O43" s="30"/>
      <c r="P43" s="36">
        <v>23.51</v>
      </c>
      <c r="Q43" s="36">
        <v>15.57</v>
      </c>
      <c r="R43" s="30"/>
      <c r="S43" s="37"/>
      <c r="T43" s="39">
        <v>400700</v>
      </c>
      <c r="U43" s="39">
        <v>661.4</v>
      </c>
      <c r="V43" s="37"/>
      <c r="W43" s="75"/>
      <c r="X43" s="36">
        <v>45.13</v>
      </c>
      <c r="Y43" s="56"/>
      <c r="Z43" s="30"/>
      <c r="AA43" s="30"/>
      <c r="AB43" s="56"/>
      <c r="AC43" s="30"/>
    </row>
    <row r="44" spans="1:29" x14ac:dyDescent="0.3">
      <c r="A44" s="188" t="s">
        <v>233</v>
      </c>
      <c r="B44" s="31">
        <v>20001473</v>
      </c>
      <c r="C44" s="32">
        <v>97.47</v>
      </c>
      <c r="D44" s="33"/>
      <c r="E44" s="33"/>
      <c r="F44" s="32">
        <v>79.959999999999994</v>
      </c>
      <c r="G44" s="33"/>
      <c r="H44" s="33">
        <v>5.484</v>
      </c>
      <c r="I44" s="41">
        <v>5.1909999999999998</v>
      </c>
      <c r="J44" s="33">
        <v>12.13</v>
      </c>
      <c r="K44" s="33">
        <v>12.3</v>
      </c>
      <c r="L44" s="35">
        <v>2511</v>
      </c>
      <c r="M44" s="35">
        <v>9054</v>
      </c>
      <c r="N44" s="35">
        <v>8468</v>
      </c>
      <c r="O44" s="30"/>
      <c r="P44" s="36">
        <v>69.88</v>
      </c>
      <c r="Q44" s="36">
        <v>42.45</v>
      </c>
      <c r="R44" s="30"/>
      <c r="S44" s="37"/>
      <c r="T44" s="192">
        <v>610900</v>
      </c>
      <c r="U44" s="39">
        <v>7090</v>
      </c>
      <c r="V44" s="39">
        <v>7799</v>
      </c>
      <c r="W44" s="75"/>
      <c r="X44" s="39"/>
      <c r="Y44" s="56"/>
      <c r="Z44" s="30"/>
      <c r="AA44" s="30"/>
      <c r="AB44" s="56"/>
      <c r="AC44" s="30"/>
    </row>
    <row r="45" spans="1:29" x14ac:dyDescent="0.3">
      <c r="A45" s="188" t="s">
        <v>233</v>
      </c>
      <c r="B45" s="31">
        <v>20001560</v>
      </c>
      <c r="C45" s="32">
        <v>98.53</v>
      </c>
      <c r="D45" s="33"/>
      <c r="E45" s="32"/>
      <c r="F45" s="33"/>
      <c r="G45" s="33"/>
      <c r="H45" s="32">
        <v>17.440000000000001</v>
      </c>
      <c r="I45" s="41">
        <v>1.43</v>
      </c>
      <c r="J45" s="33">
        <v>5.6390000000000002</v>
      </c>
      <c r="K45" s="33">
        <v>3.6909999999999998</v>
      </c>
      <c r="L45" s="35">
        <v>1221</v>
      </c>
      <c r="M45" s="35">
        <v>4751</v>
      </c>
      <c r="N45" s="35">
        <v>3060</v>
      </c>
      <c r="O45" s="193">
        <v>6275</v>
      </c>
      <c r="P45" s="37"/>
      <c r="Q45" s="39"/>
      <c r="R45" s="30"/>
      <c r="S45" s="39"/>
      <c r="T45" s="39">
        <v>423000</v>
      </c>
      <c r="U45" s="39">
        <v>1832</v>
      </c>
      <c r="V45" s="192">
        <v>2015</v>
      </c>
      <c r="W45" s="75"/>
      <c r="X45" s="39"/>
      <c r="Y45" s="56">
        <v>2.2469999999999999</v>
      </c>
      <c r="Z45" s="56">
        <v>0.4909</v>
      </c>
      <c r="AA45" s="64">
        <v>8.6890000000000005E-3</v>
      </c>
      <c r="AB45" s="56">
        <v>1.319</v>
      </c>
      <c r="AC45" s="64">
        <v>6.1760000000000002</v>
      </c>
    </row>
    <row r="46" spans="1:29" x14ac:dyDescent="0.3">
      <c r="A46" s="28" t="s">
        <v>233</v>
      </c>
      <c r="B46" s="31">
        <v>20001700</v>
      </c>
      <c r="C46" s="32">
        <v>96.72</v>
      </c>
      <c r="D46" s="32"/>
      <c r="E46" s="33"/>
      <c r="F46" s="29"/>
      <c r="G46" s="33"/>
      <c r="H46" s="32">
        <v>17.84</v>
      </c>
      <c r="I46" s="41">
        <v>5.7830000000000004</v>
      </c>
      <c r="J46" s="33">
        <v>9.8030000000000008</v>
      </c>
      <c r="K46" s="33">
        <v>7.7949999999999999</v>
      </c>
      <c r="L46" s="35">
        <v>1791</v>
      </c>
      <c r="M46" s="35">
        <v>6106</v>
      </c>
      <c r="N46" s="35">
        <v>3716</v>
      </c>
      <c r="O46" s="35">
        <v>5368</v>
      </c>
      <c r="P46" s="37"/>
      <c r="Q46" s="36">
        <v>35.29</v>
      </c>
      <c r="R46" s="39"/>
      <c r="S46" s="39"/>
      <c r="T46" s="39">
        <v>751800</v>
      </c>
      <c r="U46" s="39">
        <v>3518</v>
      </c>
      <c r="V46" s="39">
        <v>3870</v>
      </c>
      <c r="W46" s="38"/>
      <c r="X46" s="39"/>
      <c r="Y46" s="30"/>
      <c r="Z46" s="30"/>
      <c r="AA46" s="30"/>
      <c r="AB46" s="30"/>
      <c r="AC46" s="30"/>
    </row>
    <row r="47" spans="1:29" s="1" customFormat="1" x14ac:dyDescent="0.3">
      <c r="A47" s="58" t="s">
        <v>0</v>
      </c>
      <c r="B47" s="59"/>
      <c r="C47" s="48">
        <f>MIN(C36:C46)</f>
        <v>91.47</v>
      </c>
      <c r="D47" s="147"/>
      <c r="E47" s="48"/>
      <c r="F47" s="48">
        <f>MIN(F36:F46)</f>
        <v>7.133</v>
      </c>
      <c r="G47" s="147"/>
      <c r="H47" s="48">
        <f t="shared" ref="H47:Q47" si="9">MIN(H36:H46)</f>
        <v>0.89259999999999995</v>
      </c>
      <c r="I47" s="163">
        <f t="shared" si="9"/>
        <v>0.1464</v>
      </c>
      <c r="J47" s="147">
        <f t="shared" si="9"/>
        <v>0.46050000000000002</v>
      </c>
      <c r="K47" s="147">
        <f t="shared" si="9"/>
        <v>3.6909999999999998</v>
      </c>
      <c r="L47" s="150">
        <f t="shared" si="9"/>
        <v>6.5529999999999999</v>
      </c>
      <c r="M47" s="150">
        <f t="shared" si="9"/>
        <v>137.5</v>
      </c>
      <c r="N47" s="150">
        <f t="shared" si="9"/>
        <v>27.55</v>
      </c>
      <c r="O47" s="150">
        <f t="shared" si="9"/>
        <v>39.39</v>
      </c>
      <c r="P47" s="48">
        <f t="shared" si="9"/>
        <v>23.51</v>
      </c>
      <c r="Q47" s="48">
        <f t="shared" si="9"/>
        <v>14.4</v>
      </c>
      <c r="R47" s="150"/>
      <c r="S47" s="151"/>
      <c r="T47" s="151">
        <f>MIN(T36:T46)</f>
        <v>2386</v>
      </c>
      <c r="U47" s="151">
        <f>MIN(U36:U46)</f>
        <v>318.60000000000002</v>
      </c>
      <c r="V47" s="151">
        <f>MIN(V36:V46)</f>
        <v>350.5</v>
      </c>
      <c r="W47" s="153"/>
      <c r="X47" s="147"/>
      <c r="Y47" s="163">
        <f>MIN(Y36:Y46)</f>
        <v>0.4985</v>
      </c>
      <c r="Z47" s="163">
        <f>MIN(Z36:Z46)</f>
        <v>0.126</v>
      </c>
      <c r="AA47" s="180">
        <f>MIN(AA36:AA46)</f>
        <v>1.593E-3</v>
      </c>
      <c r="AB47" s="163">
        <f>MIN(AB36:AB46)</f>
        <v>0.69169999999999998</v>
      </c>
      <c r="AC47" s="147"/>
    </row>
    <row r="48" spans="1:29" s="1" customFormat="1" x14ac:dyDescent="0.3">
      <c r="A48" s="60" t="s">
        <v>1</v>
      </c>
      <c r="B48" s="61"/>
      <c r="C48" s="51">
        <f>MAX(C36:C46)</f>
        <v>99.69</v>
      </c>
      <c r="D48" s="51"/>
      <c r="E48" s="51"/>
      <c r="F48" s="51">
        <f>MAX(F36:F46)</f>
        <v>79.959999999999994</v>
      </c>
      <c r="G48" s="51"/>
      <c r="H48" s="51">
        <f t="shared" ref="H48:Q48" si="10">MAX(H36:H46)</f>
        <v>30.4</v>
      </c>
      <c r="I48" s="164">
        <f t="shared" si="10"/>
        <v>5.7830000000000004</v>
      </c>
      <c r="J48" s="148">
        <f t="shared" si="10"/>
        <v>12.13</v>
      </c>
      <c r="K48" s="148">
        <f t="shared" si="10"/>
        <v>12.3</v>
      </c>
      <c r="L48" s="144">
        <f t="shared" si="10"/>
        <v>2511</v>
      </c>
      <c r="M48" s="144">
        <f t="shared" si="10"/>
        <v>9054</v>
      </c>
      <c r="N48" s="144">
        <f t="shared" si="10"/>
        <v>8468</v>
      </c>
      <c r="O48" s="144">
        <f t="shared" si="10"/>
        <v>6275</v>
      </c>
      <c r="P48" s="51">
        <f t="shared" si="10"/>
        <v>69.88</v>
      </c>
      <c r="Q48" s="51">
        <f t="shared" si="10"/>
        <v>58.27</v>
      </c>
      <c r="R48" s="145"/>
      <c r="S48" s="145"/>
      <c r="T48" s="145">
        <f>MAX(T36:T46)</f>
        <v>751800</v>
      </c>
      <c r="U48" s="145">
        <f>MAX(U36:U46)</f>
        <v>7090</v>
      </c>
      <c r="V48" s="145">
        <f>MAX(V36:V46)</f>
        <v>7799</v>
      </c>
      <c r="W48" s="154"/>
      <c r="X48" s="148"/>
      <c r="Y48" s="164">
        <f>MAX(Y36:Y46)</f>
        <v>2.2469999999999999</v>
      </c>
      <c r="Z48" s="164">
        <f>MAX(Z36:Z46)</f>
        <v>0.4909</v>
      </c>
      <c r="AA48" s="181">
        <f>MAX(AA36:AA46)</f>
        <v>8.6890000000000005E-3</v>
      </c>
      <c r="AB48" s="164">
        <f>MAX(AB36:AB46)</f>
        <v>2.3780000000000001</v>
      </c>
      <c r="AC48" s="148"/>
    </row>
    <row r="49" spans="1:29" s="1" customFormat="1" ht="15" thickBot="1" x14ac:dyDescent="0.35">
      <c r="A49" s="62" t="s">
        <v>2</v>
      </c>
      <c r="B49" s="63"/>
      <c r="C49" s="54">
        <f>MEDIAN(C36:C46)</f>
        <v>97.52</v>
      </c>
      <c r="D49" s="149"/>
      <c r="E49" s="54"/>
      <c r="F49" s="54">
        <f>MEDIAN(F36:F46)</f>
        <v>35.85</v>
      </c>
      <c r="G49" s="149"/>
      <c r="H49" s="54">
        <f t="shared" ref="H49:Q49" si="11">MEDIAN(H36:H46)</f>
        <v>17.84</v>
      </c>
      <c r="I49" s="165">
        <f t="shared" si="11"/>
        <v>1.43</v>
      </c>
      <c r="J49" s="149">
        <f t="shared" si="11"/>
        <v>5.68</v>
      </c>
      <c r="K49" s="149">
        <f t="shared" si="11"/>
        <v>6.6</v>
      </c>
      <c r="L49" s="146">
        <f t="shared" si="11"/>
        <v>692.5</v>
      </c>
      <c r="M49" s="146">
        <f t="shared" si="11"/>
        <v>4014</v>
      </c>
      <c r="N49" s="146">
        <f t="shared" si="11"/>
        <v>3388</v>
      </c>
      <c r="O49" s="146">
        <f t="shared" si="11"/>
        <v>5368</v>
      </c>
      <c r="P49" s="54">
        <f t="shared" si="11"/>
        <v>46.694999999999993</v>
      </c>
      <c r="Q49" s="54">
        <f t="shared" si="11"/>
        <v>25.564999999999998</v>
      </c>
      <c r="R49" s="152"/>
      <c r="S49" s="152"/>
      <c r="T49" s="152">
        <f>MEDIAN(T36:T46)</f>
        <v>411850</v>
      </c>
      <c r="U49" s="152">
        <f>MEDIAN(U36:U46)</f>
        <v>1802</v>
      </c>
      <c r="V49" s="152">
        <f>MEDIAN(V36:V46)</f>
        <v>2015</v>
      </c>
      <c r="W49" s="155"/>
      <c r="X49" s="149"/>
      <c r="Y49" s="165">
        <f>MEDIAN(Y36:Y46)</f>
        <v>1.1299999999999999</v>
      </c>
      <c r="Z49" s="165">
        <f>MEDIAN(Z36:Z46)</f>
        <v>0.17649999999999999</v>
      </c>
      <c r="AA49" s="182">
        <f>MEDIAN(AA36:AA46)</f>
        <v>4.2824999999999998E-3</v>
      </c>
      <c r="AB49" s="165">
        <f>MEDIAN(AB36:AB46)</f>
        <v>1.6254999999999999</v>
      </c>
      <c r="AC49" s="149"/>
    </row>
    <row r="50" spans="1:29" x14ac:dyDescent="0.3">
      <c r="C50" s="12"/>
      <c r="D50" s="12"/>
      <c r="E50" s="12"/>
      <c r="F50" s="12"/>
      <c r="G50" s="24"/>
      <c r="H50" s="24"/>
      <c r="I50" s="24"/>
      <c r="L50" s="12"/>
      <c r="M50" s="12"/>
      <c r="N50" s="12"/>
      <c r="Y50" s="187"/>
      <c r="AC50"/>
    </row>
    <row r="51" spans="1:29" ht="15" thickBot="1" x14ac:dyDescent="0.35">
      <c r="C51" s="12"/>
      <c r="D51" s="12"/>
      <c r="E51" s="12"/>
      <c r="F51" s="12"/>
      <c r="G51" s="12"/>
      <c r="H51" s="24"/>
      <c r="I51" s="24"/>
      <c r="J51" s="24"/>
      <c r="M51" s="12"/>
      <c r="N51" s="12"/>
      <c r="O51" s="12"/>
    </row>
    <row r="52" spans="1:29" ht="60" customHeight="1" x14ac:dyDescent="0.3">
      <c r="A52" s="68" t="s">
        <v>79</v>
      </c>
      <c r="B52" s="43" t="s">
        <v>3</v>
      </c>
      <c r="C52" s="44" t="s">
        <v>55</v>
      </c>
      <c r="D52" s="45" t="s">
        <v>56</v>
      </c>
      <c r="E52" s="44" t="s">
        <v>115</v>
      </c>
      <c r="F52" s="44" t="s">
        <v>57</v>
      </c>
      <c r="G52" s="44" t="s">
        <v>58</v>
      </c>
      <c r="H52" s="44" t="s">
        <v>37</v>
      </c>
      <c r="I52" s="44" t="s">
        <v>38</v>
      </c>
      <c r="J52" s="44" t="s">
        <v>40</v>
      </c>
      <c r="K52" s="44" t="s">
        <v>50</v>
      </c>
      <c r="L52" s="44" t="s">
        <v>47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x14ac:dyDescent="0.3">
      <c r="A53" s="28" t="s">
        <v>236</v>
      </c>
      <c r="B53" s="31">
        <v>20001442</v>
      </c>
      <c r="C53" s="32">
        <v>88.83</v>
      </c>
      <c r="D53" s="32">
        <v>15.34</v>
      </c>
      <c r="E53" s="33">
        <v>3.31</v>
      </c>
      <c r="F53" s="33">
        <v>5.56</v>
      </c>
      <c r="G53" s="32">
        <v>9.76</v>
      </c>
      <c r="H53" s="32">
        <v>20.7</v>
      </c>
      <c r="I53" s="34">
        <v>105</v>
      </c>
      <c r="J53" s="35">
        <v>110</v>
      </c>
      <c r="K53" s="39">
        <v>11080</v>
      </c>
      <c r="L53" s="36">
        <v>58.95</v>
      </c>
      <c r="M53" s="15"/>
      <c r="N53" s="15"/>
      <c r="O53"/>
      <c r="P53"/>
      <c r="Q53"/>
      <c r="R53"/>
      <c r="S53" s="14"/>
      <c r="T53" s="14"/>
      <c r="U53" s="14"/>
      <c r="V53"/>
      <c r="W53"/>
      <c r="X53"/>
      <c r="Y53"/>
      <c r="Z53"/>
      <c r="AA53"/>
      <c r="AB53"/>
      <c r="AC53"/>
    </row>
    <row r="54" spans="1:29" x14ac:dyDescent="0.3">
      <c r="A54" s="188" t="s">
        <v>236</v>
      </c>
      <c r="B54" s="31">
        <v>20001548</v>
      </c>
      <c r="C54" s="32">
        <v>88.87</v>
      </c>
      <c r="D54" s="32">
        <v>16.059999999999999</v>
      </c>
      <c r="E54" s="33">
        <v>2.7120000000000002</v>
      </c>
      <c r="F54" s="33">
        <v>5.95</v>
      </c>
      <c r="G54" s="32">
        <v>12.05</v>
      </c>
      <c r="H54" s="191">
        <v>32.229999999999997</v>
      </c>
      <c r="I54" s="34">
        <v>106.7</v>
      </c>
      <c r="J54" s="35">
        <v>86.27</v>
      </c>
      <c r="K54" s="39">
        <v>12910</v>
      </c>
      <c r="L54" s="36">
        <v>62.44</v>
      </c>
      <c r="M54" s="15"/>
      <c r="N54" s="15"/>
      <c r="O54"/>
      <c r="P54"/>
      <c r="Q54"/>
      <c r="R54"/>
      <c r="S54" s="14"/>
      <c r="T54" s="14"/>
      <c r="U54" s="14"/>
      <c r="V54"/>
      <c r="W54"/>
      <c r="X54"/>
      <c r="Y54"/>
      <c r="Z54"/>
      <c r="AA54"/>
      <c r="AB54"/>
      <c r="AC54"/>
    </row>
    <row r="55" spans="1:29" x14ac:dyDescent="0.3">
      <c r="A55" s="28" t="s">
        <v>236</v>
      </c>
      <c r="B55" s="31">
        <v>20001655</v>
      </c>
      <c r="C55" s="32">
        <v>88.19</v>
      </c>
      <c r="D55" s="32">
        <v>15.54</v>
      </c>
      <c r="E55" s="33">
        <v>2.9129999999999998</v>
      </c>
      <c r="F55" s="33">
        <v>6.3019999999999996</v>
      </c>
      <c r="G55" s="32">
        <v>12.57</v>
      </c>
      <c r="H55" s="32">
        <v>21.04</v>
      </c>
      <c r="I55" s="34">
        <v>116.7</v>
      </c>
      <c r="J55" s="35">
        <v>121.8</v>
      </c>
      <c r="K55" s="39">
        <v>14070</v>
      </c>
      <c r="L55" s="36">
        <v>79.650000000000006</v>
      </c>
      <c r="M55" s="15"/>
      <c r="N55" s="15"/>
      <c r="O55"/>
      <c r="P55"/>
      <c r="Q55"/>
      <c r="R55"/>
      <c r="S55" s="14"/>
      <c r="T55" s="14"/>
      <c r="U55" s="14"/>
      <c r="V55"/>
      <c r="W55"/>
      <c r="X55"/>
      <c r="Y55"/>
      <c r="Z55"/>
      <c r="AA55"/>
      <c r="AB55"/>
      <c r="AC55"/>
    </row>
    <row r="56" spans="1:29" x14ac:dyDescent="0.3">
      <c r="A56" s="58" t="s">
        <v>0</v>
      </c>
      <c r="B56" s="69"/>
      <c r="C56" s="48">
        <f t="shared" ref="C56:L56" si="12">MIN(C53:C55)</f>
        <v>88.19</v>
      </c>
      <c r="D56" s="48">
        <f t="shared" si="12"/>
        <v>15.34</v>
      </c>
      <c r="E56" s="147">
        <f t="shared" si="12"/>
        <v>2.7120000000000002</v>
      </c>
      <c r="F56" s="147">
        <f t="shared" si="12"/>
        <v>5.56</v>
      </c>
      <c r="G56" s="48">
        <f t="shared" si="12"/>
        <v>9.76</v>
      </c>
      <c r="H56" s="48">
        <f t="shared" si="12"/>
        <v>20.7</v>
      </c>
      <c r="I56" s="150">
        <f t="shared" si="12"/>
        <v>105</v>
      </c>
      <c r="J56" s="150">
        <f t="shared" si="12"/>
        <v>86.27</v>
      </c>
      <c r="K56" s="151">
        <f t="shared" si="12"/>
        <v>11080</v>
      </c>
      <c r="L56" s="48">
        <f t="shared" si="12"/>
        <v>58.95</v>
      </c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 x14ac:dyDescent="0.3">
      <c r="A57" s="60" t="s">
        <v>1</v>
      </c>
      <c r="B57" s="70"/>
      <c r="C57" s="51">
        <f t="shared" ref="C57:L57" si="13">MAX(C53:C55)</f>
        <v>88.87</v>
      </c>
      <c r="D57" s="51">
        <f t="shared" si="13"/>
        <v>16.059999999999999</v>
      </c>
      <c r="E57" s="148">
        <f t="shared" si="13"/>
        <v>3.31</v>
      </c>
      <c r="F57" s="148">
        <f t="shared" si="13"/>
        <v>6.3019999999999996</v>
      </c>
      <c r="G57" s="51">
        <f t="shared" si="13"/>
        <v>12.57</v>
      </c>
      <c r="H57" s="51">
        <f t="shared" si="13"/>
        <v>32.229999999999997</v>
      </c>
      <c r="I57" s="144">
        <f t="shared" si="13"/>
        <v>116.7</v>
      </c>
      <c r="J57" s="144">
        <f t="shared" si="13"/>
        <v>121.8</v>
      </c>
      <c r="K57" s="145">
        <f t="shared" si="13"/>
        <v>14070</v>
      </c>
      <c r="L57" s="51">
        <f t="shared" si="13"/>
        <v>79.650000000000006</v>
      </c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 ht="15" thickBot="1" x14ac:dyDescent="0.35">
      <c r="A58" s="62" t="s">
        <v>2</v>
      </c>
      <c r="B58" s="71"/>
      <c r="C58" s="54">
        <f t="shared" ref="C58:L58" si="14">MEDIAN(C53:C55)</f>
        <v>88.83</v>
      </c>
      <c r="D58" s="54">
        <f t="shared" si="14"/>
        <v>15.54</v>
      </c>
      <c r="E58" s="149">
        <f t="shared" si="14"/>
        <v>2.9129999999999998</v>
      </c>
      <c r="F58" s="149">
        <f t="shared" si="14"/>
        <v>5.95</v>
      </c>
      <c r="G58" s="54">
        <f t="shared" si="14"/>
        <v>12.05</v>
      </c>
      <c r="H58" s="54">
        <f t="shared" si="14"/>
        <v>21.04</v>
      </c>
      <c r="I58" s="146">
        <f t="shared" si="14"/>
        <v>106.7</v>
      </c>
      <c r="J58" s="146">
        <f t="shared" si="14"/>
        <v>110</v>
      </c>
      <c r="K58" s="152">
        <f t="shared" si="14"/>
        <v>12910</v>
      </c>
      <c r="L58" s="54">
        <f t="shared" si="14"/>
        <v>62.44</v>
      </c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 x14ac:dyDescent="0.3">
      <c r="C59" s="12"/>
      <c r="D59" s="12"/>
      <c r="E59" s="12"/>
      <c r="F59" s="12"/>
      <c r="G59" s="12"/>
      <c r="H59" s="24"/>
      <c r="I59" s="24"/>
      <c r="J59" s="24"/>
      <c r="K59" s="131"/>
      <c r="M59" s="12"/>
      <c r="N59" s="12"/>
      <c r="O59" s="12"/>
    </row>
    <row r="60" spans="1:29" ht="15" thickBot="1" x14ac:dyDescent="0.35">
      <c r="C60" s="12"/>
      <c r="D60" s="12"/>
      <c r="E60" s="12"/>
      <c r="F60" s="12"/>
      <c r="G60" s="12"/>
      <c r="H60" s="24"/>
      <c r="I60" s="24"/>
      <c r="J60" s="24"/>
      <c r="M60" s="12"/>
      <c r="N60" s="12"/>
      <c r="O60" s="12"/>
    </row>
    <row r="61" spans="1:29" ht="60" customHeight="1" x14ac:dyDescent="0.3">
      <c r="A61" s="68" t="s">
        <v>195</v>
      </c>
      <c r="B61" s="43" t="s">
        <v>3</v>
      </c>
      <c r="C61" s="44" t="s">
        <v>55</v>
      </c>
      <c r="D61" s="45" t="s">
        <v>56</v>
      </c>
      <c r="E61" s="44" t="s">
        <v>115</v>
      </c>
      <c r="F61" s="44" t="s">
        <v>57</v>
      </c>
      <c r="G61" s="44" t="s">
        <v>58</v>
      </c>
      <c r="H61" s="44" t="s">
        <v>37</v>
      </c>
      <c r="I61" s="44" t="s">
        <v>38</v>
      </c>
      <c r="J61" s="44" t="s">
        <v>40</v>
      </c>
      <c r="K61" s="44" t="s">
        <v>50</v>
      </c>
      <c r="L61" s="44" t="s">
        <v>221</v>
      </c>
      <c r="M61" s="44" t="s">
        <v>237</v>
      </c>
      <c r="S61"/>
      <c r="T61"/>
      <c r="U61"/>
      <c r="V61"/>
      <c r="W61"/>
      <c r="X61"/>
      <c r="Y61"/>
      <c r="Z61"/>
      <c r="AA61"/>
      <c r="AB61"/>
      <c r="AC61"/>
    </row>
    <row r="62" spans="1:29" x14ac:dyDescent="0.3">
      <c r="A62" s="188" t="s">
        <v>248</v>
      </c>
      <c r="B62" s="31">
        <v>20001388</v>
      </c>
      <c r="C62" s="32">
        <v>94.45</v>
      </c>
      <c r="D62" s="33">
        <v>9.7590000000000003</v>
      </c>
      <c r="E62" s="191">
        <v>11.36</v>
      </c>
      <c r="F62" s="194">
        <v>5.335</v>
      </c>
      <c r="G62" s="33">
        <v>4.0679999999999996</v>
      </c>
      <c r="H62" s="36"/>
      <c r="I62" s="56"/>
      <c r="J62" s="56"/>
      <c r="K62" s="30"/>
      <c r="L62" s="39">
        <v>1552</v>
      </c>
      <c r="M62" s="30" t="s">
        <v>243</v>
      </c>
      <c r="N62"/>
      <c r="O62" s="14"/>
      <c r="P62" s="14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29" x14ac:dyDescent="0.3">
      <c r="A63" s="28" t="s">
        <v>251</v>
      </c>
      <c r="B63" s="31">
        <v>20001843</v>
      </c>
      <c r="C63" s="32">
        <v>91.18</v>
      </c>
      <c r="D63" s="32"/>
      <c r="E63" s="29"/>
      <c r="F63" s="29"/>
      <c r="G63" s="32"/>
      <c r="H63" s="36"/>
      <c r="I63" s="56"/>
      <c r="J63" s="56"/>
      <c r="K63" s="30"/>
      <c r="L63" s="30"/>
      <c r="M63" s="30"/>
      <c r="N63"/>
      <c r="O63" s="14"/>
      <c r="P63" s="14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:29" x14ac:dyDescent="0.3">
      <c r="A64" s="28" t="s">
        <v>249</v>
      </c>
      <c r="B64" s="31">
        <v>20001176</v>
      </c>
      <c r="C64" s="32">
        <v>92.99</v>
      </c>
      <c r="D64" s="33">
        <v>24.75</v>
      </c>
      <c r="E64" s="32">
        <v>17.61</v>
      </c>
      <c r="F64" s="33">
        <v>6.5549999999999997</v>
      </c>
      <c r="G64" s="33">
        <v>3.96</v>
      </c>
      <c r="H64" s="36">
        <v>22.1</v>
      </c>
      <c r="I64" s="35">
        <v>166</v>
      </c>
      <c r="J64" s="36">
        <v>58.2</v>
      </c>
      <c r="K64" s="39">
        <v>30890</v>
      </c>
      <c r="L64" s="30"/>
      <c r="M64" s="30"/>
      <c r="N64"/>
      <c r="O64" s="14"/>
      <c r="P64" s="1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:29" x14ac:dyDescent="0.3">
      <c r="A65" s="58" t="s">
        <v>0</v>
      </c>
      <c r="B65" s="69"/>
      <c r="C65" s="48">
        <f>MIN(C62:C64)</f>
        <v>91.18</v>
      </c>
      <c r="D65" s="147">
        <f>MIN(D62:D64)</f>
        <v>9.7590000000000003</v>
      </c>
      <c r="E65" s="48">
        <f>MIN(E62:E64)</f>
        <v>11.36</v>
      </c>
      <c r="F65" s="147">
        <f>MIN(F62:F64)</f>
        <v>5.335</v>
      </c>
      <c r="G65" s="147">
        <f>MIN(G62:G64)</f>
        <v>3.96</v>
      </c>
      <c r="H65" s="48"/>
      <c r="I65" s="48"/>
      <c r="J65" s="48"/>
      <c r="K65" s="48"/>
      <c r="L65" s="48"/>
      <c r="M65" s="48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:29" x14ac:dyDescent="0.3">
      <c r="A66" s="60" t="s">
        <v>1</v>
      </c>
      <c r="B66" s="70"/>
      <c r="C66" s="51">
        <f>MAX(C62:C64)</f>
        <v>94.45</v>
      </c>
      <c r="D66" s="148">
        <f>MAX(D62:D64)</f>
        <v>24.75</v>
      </c>
      <c r="E66" s="51">
        <f>MAX(E62:E64)</f>
        <v>17.61</v>
      </c>
      <c r="F66" s="148">
        <f>MAX(F62:F64)</f>
        <v>6.5549999999999997</v>
      </c>
      <c r="G66" s="148">
        <f>MAX(G62:G64)</f>
        <v>4.0679999999999996</v>
      </c>
      <c r="H66" s="51"/>
      <c r="I66" s="51"/>
      <c r="J66" s="51"/>
      <c r="K66" s="51"/>
      <c r="L66" s="51"/>
      <c r="M66" s="51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:29" ht="15" thickBot="1" x14ac:dyDescent="0.35">
      <c r="A67" s="62" t="s">
        <v>2</v>
      </c>
      <c r="B67" s="71"/>
      <c r="C67" s="54">
        <f>MEDIAN(C62:C64)</f>
        <v>92.99</v>
      </c>
      <c r="D67" s="149">
        <f>MEDIAN(D62:D64)</f>
        <v>17.2545</v>
      </c>
      <c r="E67" s="54">
        <f>MEDIAN(E62:E64)</f>
        <v>14.484999999999999</v>
      </c>
      <c r="F67" s="149">
        <f>MEDIAN(F62:F64)</f>
        <v>5.9450000000000003</v>
      </c>
      <c r="G67" s="149">
        <f>MEDIAN(G62:G64)</f>
        <v>4.0139999999999993</v>
      </c>
      <c r="H67" s="54"/>
      <c r="I67" s="54"/>
      <c r="J67" s="54"/>
      <c r="K67" s="54"/>
      <c r="L67" s="54"/>
      <c r="M67" s="54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:29" x14ac:dyDescent="0.3">
      <c r="C68" s="12"/>
      <c r="D68" s="12"/>
      <c r="E68" s="12"/>
      <c r="F68" s="24"/>
      <c r="G68" s="12"/>
      <c r="H68" s="24"/>
      <c r="I68" s="24"/>
      <c r="J68" s="24"/>
      <c r="M68" s="12"/>
      <c r="N68" s="12"/>
      <c r="O68" s="12"/>
    </row>
    <row r="69" spans="1:29" ht="15" thickBot="1" x14ac:dyDescent="0.35">
      <c r="C69" s="12"/>
      <c r="D69" s="12"/>
      <c r="E69" s="12"/>
      <c r="F69" s="12"/>
      <c r="G69" s="12"/>
      <c r="H69" s="24"/>
      <c r="I69" s="24"/>
      <c r="J69" s="24"/>
      <c r="M69" s="12"/>
      <c r="N69" s="12"/>
      <c r="O69" s="12"/>
    </row>
    <row r="70" spans="1:29" ht="60" customHeight="1" x14ac:dyDescent="0.3">
      <c r="A70" s="68" t="s">
        <v>7</v>
      </c>
      <c r="B70" s="43" t="s">
        <v>3</v>
      </c>
      <c r="C70" s="44" t="s">
        <v>39</v>
      </c>
      <c r="D70" s="44" t="s">
        <v>59</v>
      </c>
      <c r="E70" s="44" t="s">
        <v>37</v>
      </c>
      <c r="F70" s="44" t="s">
        <v>38</v>
      </c>
      <c r="G70" s="44" t="s">
        <v>40</v>
      </c>
      <c r="H70" s="44" t="s">
        <v>116</v>
      </c>
      <c r="I70" s="44" t="s">
        <v>120</v>
      </c>
      <c r="J70" s="44" t="s">
        <v>41</v>
      </c>
      <c r="K70" s="44" t="s">
        <v>196</v>
      </c>
      <c r="L70" s="44" t="s">
        <v>50</v>
      </c>
      <c r="M70" s="44" t="s">
        <v>76</v>
      </c>
      <c r="N70" s="44" t="s">
        <v>211</v>
      </c>
      <c r="O70" s="44" t="s">
        <v>117</v>
      </c>
      <c r="P70" s="44" t="s">
        <v>45</v>
      </c>
      <c r="Q70" s="44" t="s">
        <v>46</v>
      </c>
      <c r="R70" s="44" t="s">
        <v>47</v>
      </c>
      <c r="S70" s="44" t="s">
        <v>48</v>
      </c>
      <c r="T70" s="44" t="s">
        <v>51</v>
      </c>
      <c r="U70" s="44" t="s">
        <v>52</v>
      </c>
      <c r="V70" s="44" t="s">
        <v>53</v>
      </c>
      <c r="W70" s="44" t="s">
        <v>54</v>
      </c>
      <c r="X70"/>
      <c r="Y70"/>
      <c r="Z70"/>
      <c r="AA70"/>
      <c r="AB70"/>
      <c r="AC70"/>
    </row>
    <row r="71" spans="1:29" x14ac:dyDescent="0.3">
      <c r="A71" s="28" t="s">
        <v>252</v>
      </c>
      <c r="B71" s="31">
        <v>20001176</v>
      </c>
      <c r="C71" s="32">
        <v>93.68</v>
      </c>
      <c r="D71" s="31"/>
      <c r="E71" s="31">
        <v>157100</v>
      </c>
      <c r="F71" s="31"/>
      <c r="G71" s="55"/>
      <c r="H71" s="39"/>
      <c r="I71" s="37"/>
      <c r="J71" s="37"/>
      <c r="K71" s="39"/>
      <c r="L71" s="39"/>
      <c r="M71" s="39"/>
      <c r="N71" s="39"/>
      <c r="O71" s="39"/>
      <c r="P71" s="39"/>
      <c r="Q71" s="39"/>
      <c r="R71" s="39"/>
      <c r="S71" s="39"/>
      <c r="T71" s="39">
        <v>4.59</v>
      </c>
      <c r="U71" s="39" t="s">
        <v>215</v>
      </c>
      <c r="V71" s="39" t="s">
        <v>253</v>
      </c>
      <c r="W71" s="39">
        <v>0.73</v>
      </c>
      <c r="X71" s="15"/>
      <c r="Y71"/>
      <c r="Z71" s="15"/>
      <c r="AA71" s="15"/>
      <c r="AB71"/>
      <c r="AC71" s="14"/>
    </row>
    <row r="72" spans="1:29" x14ac:dyDescent="0.3">
      <c r="A72" s="28" t="s">
        <v>254</v>
      </c>
      <c r="B72" s="31">
        <v>20001253</v>
      </c>
      <c r="C72" s="32">
        <v>98.84</v>
      </c>
      <c r="D72" s="31"/>
      <c r="E72" s="31">
        <v>6235</v>
      </c>
      <c r="F72" s="31">
        <v>32730</v>
      </c>
      <c r="G72" s="31">
        <v>38250</v>
      </c>
      <c r="H72" s="39">
        <v>14920</v>
      </c>
      <c r="I72" s="37"/>
      <c r="J72" s="35">
        <v>117</v>
      </c>
      <c r="K72" s="35">
        <v>655.6</v>
      </c>
      <c r="L72" s="39">
        <v>3928000</v>
      </c>
      <c r="M72" s="39">
        <v>32330</v>
      </c>
      <c r="N72" s="39">
        <v>35560</v>
      </c>
      <c r="O72" s="39">
        <v>1173000</v>
      </c>
      <c r="P72" s="39"/>
      <c r="Q72" s="39"/>
      <c r="R72" s="39"/>
      <c r="S72" s="39"/>
      <c r="T72" s="39"/>
      <c r="U72" s="39"/>
      <c r="V72" s="39"/>
      <c r="W72" s="39"/>
      <c r="X72" s="15"/>
      <c r="Y72" s="15"/>
      <c r="Z72"/>
      <c r="AA72"/>
      <c r="AB72" s="15"/>
      <c r="AC72" s="14"/>
    </row>
    <row r="73" spans="1:29" x14ac:dyDescent="0.3">
      <c r="A73" s="188" t="s">
        <v>254</v>
      </c>
      <c r="B73" s="31">
        <v>20001330</v>
      </c>
      <c r="C73" s="32">
        <v>98.04</v>
      </c>
      <c r="D73" s="32">
        <v>15.91</v>
      </c>
      <c r="E73" s="31">
        <v>7436</v>
      </c>
      <c r="F73" s="31">
        <v>48730</v>
      </c>
      <c r="G73" s="31">
        <v>49870</v>
      </c>
      <c r="H73" s="39">
        <v>28930</v>
      </c>
      <c r="I73" s="37"/>
      <c r="J73" s="35">
        <v>159.69999999999999</v>
      </c>
      <c r="K73" s="39"/>
      <c r="L73" s="192">
        <v>4165000</v>
      </c>
      <c r="M73" s="39">
        <v>45270</v>
      </c>
      <c r="N73" s="39">
        <v>51070</v>
      </c>
      <c r="O73" s="39"/>
      <c r="P73" s="39"/>
      <c r="Q73" s="39"/>
      <c r="R73" s="39"/>
      <c r="S73" s="39"/>
      <c r="T73" s="39"/>
      <c r="U73" s="39"/>
      <c r="V73" s="39"/>
      <c r="W73" s="39"/>
      <c r="X73" s="15"/>
      <c r="Y73" s="15"/>
      <c r="Z73"/>
      <c r="AA73"/>
      <c r="AB73" s="15"/>
      <c r="AC73" s="14"/>
    </row>
    <row r="74" spans="1:29" x14ac:dyDescent="0.3">
      <c r="A74" s="28" t="s">
        <v>254</v>
      </c>
      <c r="B74" s="31">
        <v>20001364</v>
      </c>
      <c r="C74" s="32">
        <v>96.7</v>
      </c>
      <c r="D74" s="31"/>
      <c r="E74" s="31">
        <v>4754</v>
      </c>
      <c r="F74" s="31">
        <v>27460</v>
      </c>
      <c r="G74" s="31">
        <v>29230</v>
      </c>
      <c r="H74" s="39">
        <v>38090</v>
      </c>
      <c r="I74" s="37"/>
      <c r="J74" s="35">
        <v>136</v>
      </c>
      <c r="K74" s="35">
        <v>533.70000000000005</v>
      </c>
      <c r="L74" s="39">
        <v>4457000</v>
      </c>
      <c r="M74" s="39">
        <v>11450</v>
      </c>
      <c r="N74" s="39"/>
      <c r="O74" s="39">
        <v>1596000</v>
      </c>
      <c r="P74" s="39"/>
      <c r="Q74" s="39"/>
      <c r="R74" s="39"/>
      <c r="S74" s="39"/>
      <c r="T74" s="39"/>
      <c r="U74" s="39"/>
      <c r="V74" s="39"/>
      <c r="W74" s="39"/>
      <c r="X74" s="15"/>
      <c r="Y74" s="15"/>
      <c r="Z74"/>
      <c r="AA74"/>
      <c r="AB74" s="15"/>
      <c r="AC74" s="14"/>
    </row>
    <row r="75" spans="1:29" x14ac:dyDescent="0.3">
      <c r="A75" s="28" t="s">
        <v>254</v>
      </c>
      <c r="B75" s="31">
        <v>20001353</v>
      </c>
      <c r="C75" s="32">
        <v>97.38</v>
      </c>
      <c r="D75" s="31"/>
      <c r="E75" s="31">
        <v>5470</v>
      </c>
      <c r="F75" s="31">
        <v>24640</v>
      </c>
      <c r="G75" s="31">
        <v>35600</v>
      </c>
      <c r="H75" s="39"/>
      <c r="I75" s="37"/>
      <c r="J75" s="35"/>
      <c r="K75" s="39"/>
      <c r="L75" s="39"/>
      <c r="M75" s="39"/>
      <c r="N75" s="39"/>
      <c r="O75" s="39"/>
      <c r="P75" s="39">
        <v>24860</v>
      </c>
      <c r="Q75" s="39"/>
      <c r="R75" s="39"/>
      <c r="S75" s="39"/>
      <c r="T75" s="39"/>
      <c r="U75" s="39"/>
      <c r="V75" s="39"/>
      <c r="W75" s="39"/>
      <c r="X75" s="15"/>
      <c r="Y75"/>
      <c r="Z75"/>
      <c r="AA75"/>
      <c r="AB75"/>
      <c r="AC75" s="14"/>
    </row>
    <row r="76" spans="1:29" x14ac:dyDescent="0.3">
      <c r="A76" s="28" t="s">
        <v>254</v>
      </c>
      <c r="B76" s="31">
        <v>20001458</v>
      </c>
      <c r="C76" s="32">
        <v>97.85</v>
      </c>
      <c r="D76" s="31"/>
      <c r="E76" s="31">
        <v>5134</v>
      </c>
      <c r="F76" s="31">
        <v>24900</v>
      </c>
      <c r="G76" s="31">
        <v>33430</v>
      </c>
      <c r="H76" s="39">
        <v>18590</v>
      </c>
      <c r="I76" s="37"/>
      <c r="J76" s="35">
        <v>119.4</v>
      </c>
      <c r="K76" s="35">
        <v>778.9</v>
      </c>
      <c r="L76" s="39">
        <v>2962000</v>
      </c>
      <c r="M76" s="39">
        <v>13770</v>
      </c>
      <c r="N76" s="39">
        <v>15150</v>
      </c>
      <c r="O76" s="39">
        <v>1851000</v>
      </c>
      <c r="P76" s="39"/>
      <c r="Q76" s="39"/>
      <c r="R76" s="39"/>
      <c r="S76" s="39">
        <v>24700</v>
      </c>
      <c r="T76" s="39"/>
      <c r="U76" s="39"/>
      <c r="V76" s="39"/>
      <c r="W76" s="39"/>
      <c r="X76" s="15"/>
      <c r="Y76"/>
      <c r="Z76"/>
      <c r="AA76"/>
      <c r="AB76"/>
      <c r="AC76" s="14"/>
    </row>
    <row r="77" spans="1:29" x14ac:dyDescent="0.3">
      <c r="A77" s="188" t="s">
        <v>254</v>
      </c>
      <c r="B77" s="31">
        <v>20001655</v>
      </c>
      <c r="C77" s="32">
        <v>96.69</v>
      </c>
      <c r="D77" s="32">
        <v>25.66</v>
      </c>
      <c r="E77" s="34">
        <v>500.8</v>
      </c>
      <c r="F77" s="31">
        <v>11200</v>
      </c>
      <c r="G77" s="31">
        <v>9920</v>
      </c>
      <c r="H77" s="192">
        <v>5010</v>
      </c>
      <c r="I77" s="37"/>
      <c r="J77" s="35">
        <v>28.45</v>
      </c>
      <c r="K77" s="35">
        <v>254.7</v>
      </c>
      <c r="L77" s="39">
        <v>1513000</v>
      </c>
      <c r="M77" s="39">
        <v>1658</v>
      </c>
      <c r="N77" s="39">
        <v>1824</v>
      </c>
      <c r="O77" s="39">
        <v>274400</v>
      </c>
      <c r="P77" s="39"/>
      <c r="Q77" s="39"/>
      <c r="R77" s="39"/>
      <c r="S77" s="39"/>
      <c r="T77" s="39"/>
      <c r="U77" s="39"/>
      <c r="V77" s="39"/>
      <c r="W77" s="39"/>
      <c r="X77" s="15"/>
      <c r="Y77"/>
      <c r="Z77"/>
      <c r="AA77"/>
      <c r="AB77"/>
      <c r="AC77" s="14"/>
    </row>
    <row r="78" spans="1:29" x14ac:dyDescent="0.3">
      <c r="A78" s="28" t="s">
        <v>259</v>
      </c>
      <c r="B78" s="31">
        <v>20001442</v>
      </c>
      <c r="C78" s="32">
        <v>92.59</v>
      </c>
      <c r="D78" s="31"/>
      <c r="E78" s="31">
        <v>2010</v>
      </c>
      <c r="F78" s="31">
        <v>10030</v>
      </c>
      <c r="G78" s="31">
        <v>9070</v>
      </c>
      <c r="H78" s="39"/>
      <c r="I78" s="37"/>
      <c r="J78" s="35"/>
      <c r="K78" s="39"/>
      <c r="L78" s="39">
        <v>2265000</v>
      </c>
      <c r="M78" s="39"/>
      <c r="N78" s="39"/>
      <c r="O78" s="39"/>
      <c r="P78" s="39"/>
      <c r="Q78" s="39"/>
      <c r="R78" s="39">
        <v>13790</v>
      </c>
      <c r="S78" s="39"/>
      <c r="T78" s="39"/>
      <c r="U78" s="39"/>
      <c r="V78" s="39"/>
      <c r="W78" s="39"/>
      <c r="X78" s="15"/>
      <c r="Y78" s="15"/>
      <c r="Z78"/>
      <c r="AA78"/>
      <c r="AB78" s="15"/>
      <c r="AC78" s="14"/>
    </row>
    <row r="79" spans="1:29" x14ac:dyDescent="0.3">
      <c r="A79" s="28" t="s">
        <v>259</v>
      </c>
      <c r="B79" s="31">
        <v>20001548</v>
      </c>
      <c r="C79" s="32">
        <v>95.46</v>
      </c>
      <c r="D79" s="31"/>
      <c r="E79" s="31">
        <v>2652</v>
      </c>
      <c r="F79" s="31">
        <v>5344</v>
      </c>
      <c r="G79" s="31">
        <v>4893</v>
      </c>
      <c r="H79" s="39">
        <v>3093</v>
      </c>
      <c r="I79" s="37"/>
      <c r="J79" s="35"/>
      <c r="K79" s="39"/>
      <c r="L79" s="39">
        <v>1078000</v>
      </c>
      <c r="M79" s="39">
        <v>2191</v>
      </c>
      <c r="N79" s="39"/>
      <c r="O79" s="39">
        <v>175600</v>
      </c>
      <c r="P79" s="39"/>
      <c r="Q79" s="39"/>
      <c r="R79" s="39">
        <v>6489</v>
      </c>
      <c r="S79" s="39"/>
      <c r="T79" s="39"/>
      <c r="U79" s="39"/>
      <c r="V79" s="39"/>
      <c r="W79" s="39"/>
      <c r="X79" s="15"/>
      <c r="Y79" s="15"/>
      <c r="Z79"/>
      <c r="AA79"/>
      <c r="AB79" s="15"/>
      <c r="AC79" s="14"/>
    </row>
    <row r="80" spans="1:29" x14ac:dyDescent="0.3">
      <c r="A80" s="28" t="s">
        <v>255</v>
      </c>
      <c r="B80" s="31">
        <v>20001353</v>
      </c>
      <c r="C80" s="32">
        <v>98.61</v>
      </c>
      <c r="D80" s="31"/>
      <c r="E80" s="31">
        <v>6020</v>
      </c>
      <c r="F80" s="31">
        <v>46300</v>
      </c>
      <c r="G80" s="31">
        <v>28100</v>
      </c>
      <c r="H80" s="39"/>
      <c r="I80" s="37"/>
      <c r="J80" s="35"/>
      <c r="K80" s="39"/>
      <c r="L80" s="39"/>
      <c r="M80" s="39"/>
      <c r="N80" s="39"/>
      <c r="O80" s="39"/>
      <c r="P80" s="39" t="s">
        <v>256</v>
      </c>
      <c r="Q80" s="39"/>
      <c r="R80" s="39"/>
      <c r="S80" s="39"/>
      <c r="T80" s="39"/>
      <c r="U80" s="39"/>
      <c r="V80" s="39"/>
      <c r="W80" s="39"/>
      <c r="X80" s="15"/>
      <c r="Y80" s="15"/>
      <c r="Z80"/>
      <c r="AA80"/>
      <c r="AB80" s="15"/>
      <c r="AC80" s="14"/>
    </row>
    <row r="81" spans="1:29" x14ac:dyDescent="0.3">
      <c r="A81" s="28" t="s">
        <v>255</v>
      </c>
      <c r="B81" s="31">
        <v>20001420</v>
      </c>
      <c r="C81" s="32">
        <v>95.27</v>
      </c>
      <c r="D81" s="32">
        <v>9.7170000000000005</v>
      </c>
      <c r="E81" s="31">
        <v>4703</v>
      </c>
      <c r="F81" s="31">
        <v>28500</v>
      </c>
      <c r="G81" s="31">
        <v>31850</v>
      </c>
      <c r="H81" s="39">
        <v>36430</v>
      </c>
      <c r="I81" s="37"/>
      <c r="J81" s="35">
        <v>131.5</v>
      </c>
      <c r="K81" s="35">
        <v>695.4</v>
      </c>
      <c r="L81" s="39">
        <v>2212000</v>
      </c>
      <c r="M81" s="39">
        <v>22650</v>
      </c>
      <c r="N81" s="39"/>
      <c r="O81" s="39">
        <v>532700</v>
      </c>
      <c r="P81" s="39"/>
      <c r="Q81" s="39"/>
      <c r="R81" s="39"/>
      <c r="S81" s="39"/>
      <c r="T81" s="39"/>
      <c r="U81" s="39"/>
      <c r="V81" s="39"/>
      <c r="W81" s="39"/>
      <c r="X81" s="15"/>
      <c r="Y81"/>
      <c r="Z81"/>
      <c r="AA81"/>
      <c r="AB81"/>
      <c r="AC81" s="14"/>
    </row>
    <row r="82" spans="1:29" x14ac:dyDescent="0.3">
      <c r="A82" s="188" t="s">
        <v>258</v>
      </c>
      <c r="B82" s="31">
        <v>20001406</v>
      </c>
      <c r="C82" s="32">
        <v>98.71</v>
      </c>
      <c r="D82" s="31"/>
      <c r="E82" s="31">
        <v>3922</v>
      </c>
      <c r="F82" s="31">
        <v>28740</v>
      </c>
      <c r="G82" s="31">
        <v>12190</v>
      </c>
      <c r="H82" s="192">
        <v>4200</v>
      </c>
      <c r="I82" s="193">
        <v>155.1</v>
      </c>
      <c r="J82" s="35">
        <v>36.29</v>
      </c>
      <c r="K82" s="39"/>
      <c r="L82" s="192">
        <v>2153000</v>
      </c>
      <c r="M82" s="39">
        <v>4498</v>
      </c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15"/>
      <c r="Y82"/>
      <c r="Z82"/>
      <c r="AA82"/>
      <c r="AB82" s="15"/>
      <c r="AC82" s="14"/>
    </row>
    <row r="83" spans="1:29" x14ac:dyDescent="0.3">
      <c r="A83" s="28" t="s">
        <v>257</v>
      </c>
      <c r="B83" s="31">
        <v>20001371</v>
      </c>
      <c r="C83" s="32">
        <v>97.43</v>
      </c>
      <c r="D83" s="31"/>
      <c r="E83" s="31">
        <v>3875</v>
      </c>
      <c r="F83" s="31">
        <v>17120</v>
      </c>
      <c r="G83" s="31">
        <v>9500</v>
      </c>
      <c r="H83" s="39"/>
      <c r="I83" s="37"/>
      <c r="J83" s="35"/>
      <c r="K83" s="39"/>
      <c r="L83" s="39"/>
      <c r="M83" s="39"/>
      <c r="N83" s="39"/>
      <c r="O83" s="39"/>
      <c r="P83" s="39" t="s">
        <v>256</v>
      </c>
      <c r="Q83" s="39" t="s">
        <v>234</v>
      </c>
      <c r="R83" s="39"/>
      <c r="S83" s="39"/>
      <c r="T83" s="39"/>
      <c r="U83" s="39"/>
      <c r="V83" s="39"/>
      <c r="W83" s="39"/>
      <c r="X83" s="15"/>
      <c r="Y83" s="15"/>
      <c r="Z83"/>
      <c r="AA83"/>
      <c r="AB83" s="15"/>
      <c r="AC83" s="14"/>
    </row>
    <row r="84" spans="1:29" x14ac:dyDescent="0.3">
      <c r="A84" s="58" t="s">
        <v>0</v>
      </c>
      <c r="B84" s="69"/>
      <c r="C84" s="48">
        <f t="shared" ref="C84:H84" si="15">MIN(C71:C83)</f>
        <v>92.59</v>
      </c>
      <c r="D84" s="48">
        <f t="shared" si="15"/>
        <v>9.7170000000000005</v>
      </c>
      <c r="E84" s="151">
        <f t="shared" si="15"/>
        <v>500.8</v>
      </c>
      <c r="F84" s="151">
        <f t="shared" si="15"/>
        <v>5344</v>
      </c>
      <c r="G84" s="151">
        <f t="shared" si="15"/>
        <v>4893</v>
      </c>
      <c r="H84" s="151">
        <f t="shared" si="15"/>
        <v>3093</v>
      </c>
      <c r="I84" s="48"/>
      <c r="J84" s="150">
        <f t="shared" ref="J84:O84" si="16">MIN(J71:J83)</f>
        <v>28.45</v>
      </c>
      <c r="K84" s="150">
        <f t="shared" si="16"/>
        <v>254.7</v>
      </c>
      <c r="L84" s="151">
        <f t="shared" si="16"/>
        <v>1078000</v>
      </c>
      <c r="M84" s="151">
        <f t="shared" si="16"/>
        <v>1658</v>
      </c>
      <c r="N84" s="151">
        <f t="shared" si="16"/>
        <v>1824</v>
      </c>
      <c r="O84" s="151">
        <f t="shared" si="16"/>
        <v>175600</v>
      </c>
      <c r="P84" s="151"/>
      <c r="Q84" s="151"/>
      <c r="R84" s="151">
        <f>MIN(R71:R83)</f>
        <v>6489</v>
      </c>
      <c r="S84" s="151"/>
      <c r="T84" s="151"/>
      <c r="U84" s="151"/>
      <c r="V84" s="151"/>
      <c r="W84" s="151"/>
      <c r="X84"/>
      <c r="Y84"/>
      <c r="Z84"/>
      <c r="AA84"/>
      <c r="AB84"/>
      <c r="AC84"/>
    </row>
    <row r="85" spans="1:29" x14ac:dyDescent="0.3">
      <c r="A85" s="60" t="s">
        <v>1</v>
      </c>
      <c r="B85" s="70"/>
      <c r="C85" s="51">
        <f t="shared" ref="C85:H85" si="17">MAX(C71:C83)</f>
        <v>98.84</v>
      </c>
      <c r="D85" s="51">
        <f t="shared" si="17"/>
        <v>25.66</v>
      </c>
      <c r="E85" s="145">
        <f t="shared" si="17"/>
        <v>157100</v>
      </c>
      <c r="F85" s="145">
        <f t="shared" si="17"/>
        <v>48730</v>
      </c>
      <c r="G85" s="145">
        <f t="shared" si="17"/>
        <v>49870</v>
      </c>
      <c r="H85" s="145">
        <f t="shared" si="17"/>
        <v>38090</v>
      </c>
      <c r="I85" s="51"/>
      <c r="J85" s="144">
        <f t="shared" ref="J85:O85" si="18">MAX(J71:J83)</f>
        <v>159.69999999999999</v>
      </c>
      <c r="K85" s="144">
        <f t="shared" si="18"/>
        <v>778.9</v>
      </c>
      <c r="L85" s="145">
        <f t="shared" si="18"/>
        <v>4457000</v>
      </c>
      <c r="M85" s="145">
        <f t="shared" si="18"/>
        <v>45270</v>
      </c>
      <c r="N85" s="145">
        <f t="shared" si="18"/>
        <v>51070</v>
      </c>
      <c r="O85" s="145">
        <f t="shared" si="18"/>
        <v>1851000</v>
      </c>
      <c r="P85" s="145"/>
      <c r="Q85" s="145"/>
      <c r="R85" s="145">
        <f>MAX(R71:R83)</f>
        <v>13790</v>
      </c>
      <c r="S85" s="145"/>
      <c r="T85" s="145"/>
      <c r="U85" s="145"/>
      <c r="V85" s="145"/>
      <c r="W85" s="145"/>
      <c r="X85"/>
      <c r="Y85"/>
      <c r="Z85"/>
      <c r="AA85"/>
      <c r="AB85"/>
      <c r="AC85"/>
    </row>
    <row r="86" spans="1:29" ht="15" thickBot="1" x14ac:dyDescent="0.35">
      <c r="A86" s="62" t="s">
        <v>2</v>
      </c>
      <c r="B86" s="71"/>
      <c r="C86" s="54">
        <f t="shared" ref="C86:H86" si="19">MEDIAN(C71:C83)</f>
        <v>97.38</v>
      </c>
      <c r="D86" s="54">
        <f t="shared" si="19"/>
        <v>15.91</v>
      </c>
      <c r="E86" s="152">
        <f t="shared" si="19"/>
        <v>4754</v>
      </c>
      <c r="F86" s="152">
        <f t="shared" si="19"/>
        <v>26180</v>
      </c>
      <c r="G86" s="152">
        <f t="shared" si="19"/>
        <v>28665</v>
      </c>
      <c r="H86" s="152">
        <f t="shared" si="19"/>
        <v>16755</v>
      </c>
      <c r="I86" s="54"/>
      <c r="J86" s="146">
        <f t="shared" ref="J86:O86" si="20">MEDIAN(J71:J83)</f>
        <v>119.4</v>
      </c>
      <c r="K86" s="146">
        <f t="shared" si="20"/>
        <v>655.6</v>
      </c>
      <c r="L86" s="152">
        <f t="shared" si="20"/>
        <v>2265000</v>
      </c>
      <c r="M86" s="152">
        <f t="shared" si="20"/>
        <v>12610</v>
      </c>
      <c r="N86" s="152">
        <f t="shared" si="20"/>
        <v>25355</v>
      </c>
      <c r="O86" s="152">
        <f t="shared" si="20"/>
        <v>852850</v>
      </c>
      <c r="P86" s="152"/>
      <c r="Q86" s="152"/>
      <c r="R86" s="152">
        <f>MEDIAN(R71:R83)</f>
        <v>10139.5</v>
      </c>
      <c r="S86" s="152"/>
      <c r="T86" s="152"/>
      <c r="U86" s="152"/>
      <c r="V86" s="152"/>
      <c r="W86" s="152"/>
      <c r="X86"/>
      <c r="Y86"/>
      <c r="Z86"/>
      <c r="AA86"/>
      <c r="AB86"/>
      <c r="AC86"/>
    </row>
    <row r="87" spans="1:29" x14ac:dyDescent="0.3">
      <c r="C87" s="12"/>
      <c r="D87" s="12"/>
      <c r="E87" s="12"/>
      <c r="F87" s="12"/>
      <c r="G87" s="24"/>
      <c r="H87" s="24"/>
      <c r="I87" s="24"/>
      <c r="L87" s="12"/>
      <c r="M87" s="12"/>
      <c r="U87"/>
      <c r="V87"/>
      <c r="W87"/>
      <c r="X87"/>
      <c r="Y87"/>
      <c r="Z87"/>
      <c r="AA87"/>
      <c r="AB87"/>
      <c r="AC87"/>
    </row>
    <row r="88" spans="1:29" x14ac:dyDescent="0.3">
      <c r="A88" s="13" t="s">
        <v>33</v>
      </c>
    </row>
    <row r="89" spans="1:29" x14ac:dyDescent="0.3">
      <c r="A89" t="s">
        <v>34</v>
      </c>
    </row>
  </sheetData>
  <sheetProtection algorithmName="SHA-512" hashValue="gimCceTz6hI8OJzf+9Mzxi6m5VoiLkXMlQ5ym4T9IPURptuWlgiCO8tZ+NCdT9omb9FVOtIJYJOkaEmhFojRAQ==" saltValue="h/BE88i51jpeItmj2ak9bw==" spinCount="100000" sheet="1" objects="1" scenarios="1"/>
  <sortState ref="A71:W83">
    <sortCondition ref="A71:A83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Y138"/>
  <sheetViews>
    <sheetView showGridLines="0" zoomScale="80" zoomScaleNormal="80" workbookViewId="0">
      <selection activeCell="A111" sqref="A111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143" width="15.6640625" customWidth="1"/>
    <col min="144" max="144" width="18" customWidth="1"/>
    <col min="145" max="145" width="17" customWidth="1"/>
    <col min="146" max="146" width="17.6640625" customWidth="1"/>
    <col min="147" max="149" width="15.6640625" customWidth="1"/>
    <col min="150" max="150" width="17.88671875" customWidth="1"/>
    <col min="151" max="337" width="15.6640625" customWidth="1"/>
  </cols>
  <sheetData>
    <row r="1" spans="1:64" ht="120" customHeight="1" x14ac:dyDescent="0.3">
      <c r="B1" s="172" t="s">
        <v>203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2" t="s">
        <v>6</v>
      </c>
      <c r="B4" s="43" t="s">
        <v>3</v>
      </c>
      <c r="C4" s="44" t="s">
        <v>39</v>
      </c>
      <c r="D4" s="45" t="s">
        <v>56</v>
      </c>
      <c r="E4" s="44" t="s">
        <v>80</v>
      </c>
      <c r="F4" s="44" t="s">
        <v>57</v>
      </c>
      <c r="G4" s="44" t="s">
        <v>58</v>
      </c>
      <c r="H4" s="44" t="s">
        <v>37</v>
      </c>
      <c r="I4" s="44" t="s">
        <v>38</v>
      </c>
      <c r="J4" s="44" t="s">
        <v>40</v>
      </c>
      <c r="K4" s="44" t="s">
        <v>116</v>
      </c>
      <c r="L4" s="44" t="s">
        <v>41</v>
      </c>
      <c r="M4" s="44" t="s">
        <v>196</v>
      </c>
      <c r="N4" s="44" t="s">
        <v>50</v>
      </c>
      <c r="O4" s="44" t="s">
        <v>117</v>
      </c>
      <c r="P4" s="44" t="s">
        <v>118</v>
      </c>
      <c r="Q4" s="44" t="s">
        <v>119</v>
      </c>
      <c r="R4" s="44" t="s">
        <v>42</v>
      </c>
      <c r="S4" s="44" t="s">
        <v>43</v>
      </c>
      <c r="T4" s="44" t="s">
        <v>44</v>
      </c>
      <c r="U4" s="44" t="s">
        <v>45</v>
      </c>
      <c r="V4" s="44" t="s">
        <v>46</v>
      </c>
      <c r="W4" s="44" t="s">
        <v>47</v>
      </c>
      <c r="X4" s="44" t="s">
        <v>48</v>
      </c>
      <c r="Y4" s="44" t="s">
        <v>49</v>
      </c>
      <c r="Z4" s="44" t="s">
        <v>221</v>
      </c>
      <c r="AA4" s="44" t="s">
        <v>222</v>
      </c>
      <c r="AB4" s="44" t="s">
        <v>223</v>
      </c>
    </row>
    <row r="5" spans="1:64" x14ac:dyDescent="0.3">
      <c r="A5" s="28" t="s">
        <v>204</v>
      </c>
      <c r="B5" s="31">
        <v>20001466</v>
      </c>
      <c r="C5" s="32">
        <v>88.47</v>
      </c>
      <c r="D5" s="134"/>
      <c r="E5" s="57"/>
      <c r="F5" s="56"/>
      <c r="G5" s="31"/>
      <c r="H5" s="37"/>
      <c r="I5" s="37"/>
      <c r="J5" s="75"/>
      <c r="K5" s="37"/>
      <c r="L5" s="32"/>
      <c r="M5" s="32"/>
      <c r="N5" s="37"/>
      <c r="O5" s="37"/>
      <c r="P5" s="37"/>
      <c r="Q5" s="37"/>
      <c r="R5" s="37"/>
      <c r="S5" s="30"/>
      <c r="T5" s="37"/>
      <c r="U5" s="37"/>
      <c r="V5" s="37"/>
      <c r="W5" s="37"/>
      <c r="X5" s="37"/>
      <c r="Y5" s="37"/>
      <c r="Z5" s="35">
        <v>154.9</v>
      </c>
      <c r="AA5" s="37"/>
      <c r="AB5" s="37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8" t="s">
        <v>204</v>
      </c>
      <c r="B6" s="31">
        <v>20001574</v>
      </c>
      <c r="C6" s="32">
        <v>89.53</v>
      </c>
      <c r="D6" s="34"/>
      <c r="E6" s="57"/>
      <c r="F6" s="56"/>
      <c r="G6" s="41"/>
      <c r="H6" s="36">
        <v>18.32</v>
      </c>
      <c r="I6" s="35">
        <v>136.6</v>
      </c>
      <c r="J6" s="36">
        <v>83.21</v>
      </c>
      <c r="K6" s="35">
        <v>426.7</v>
      </c>
      <c r="L6" s="41">
        <v>0.36449999999999999</v>
      </c>
      <c r="M6" s="41">
        <v>0.38740000000000002</v>
      </c>
      <c r="N6" s="39">
        <v>4831</v>
      </c>
      <c r="O6" s="39">
        <v>1548</v>
      </c>
      <c r="P6" s="37"/>
      <c r="Q6" s="39"/>
      <c r="R6" s="30"/>
      <c r="S6" s="30"/>
      <c r="T6" s="30"/>
      <c r="U6" s="30"/>
      <c r="V6" s="30"/>
      <c r="W6" s="30"/>
      <c r="X6" s="30"/>
      <c r="Y6" s="30"/>
      <c r="Z6" s="39"/>
      <c r="AA6" s="37"/>
      <c r="AB6" s="37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8" t="s">
        <v>205</v>
      </c>
      <c r="B7" s="31">
        <v>20001155</v>
      </c>
      <c r="C7" s="32">
        <v>90.08</v>
      </c>
      <c r="D7" s="32">
        <v>19.54</v>
      </c>
      <c r="E7" s="33">
        <v>4.2080000000000002</v>
      </c>
      <c r="F7" s="38">
        <v>5.0650000000000004</v>
      </c>
      <c r="G7" s="33">
        <v>3.7050000000000001</v>
      </c>
      <c r="H7" s="36">
        <v>16.100000000000001</v>
      </c>
      <c r="I7" s="35">
        <v>147.80000000000001</v>
      </c>
      <c r="J7" s="36">
        <v>89.22</v>
      </c>
      <c r="K7" s="37"/>
      <c r="L7" s="32"/>
      <c r="M7" s="32"/>
      <c r="N7" s="39">
        <v>9217</v>
      </c>
      <c r="O7" s="37"/>
      <c r="P7" s="37"/>
      <c r="Q7" s="37"/>
      <c r="R7" s="37"/>
      <c r="S7" s="30"/>
      <c r="T7" s="37"/>
      <c r="U7" s="37"/>
      <c r="V7" s="37"/>
      <c r="W7" s="37"/>
      <c r="X7" s="37"/>
      <c r="Y7" s="37"/>
      <c r="Z7" s="35">
        <v>50.96</v>
      </c>
      <c r="AA7" s="37"/>
      <c r="AB7" s="3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8" t="s">
        <v>205</v>
      </c>
      <c r="B8" s="31">
        <v>20001364</v>
      </c>
      <c r="C8" s="32">
        <v>88</v>
      </c>
      <c r="D8" s="134"/>
      <c r="E8" s="57"/>
      <c r="F8" s="56"/>
      <c r="G8" s="40"/>
      <c r="H8" s="37"/>
      <c r="I8" s="37"/>
      <c r="J8" s="75"/>
      <c r="K8" s="37"/>
      <c r="L8" s="32"/>
      <c r="M8" s="32"/>
      <c r="N8" s="37"/>
      <c r="O8" s="37"/>
      <c r="P8" s="30" t="s">
        <v>212</v>
      </c>
      <c r="Q8" s="30" t="s">
        <v>213</v>
      </c>
      <c r="R8" s="30" t="s">
        <v>215</v>
      </c>
      <c r="S8" s="30" t="s">
        <v>214</v>
      </c>
      <c r="T8" s="56">
        <v>0.76419999999999999</v>
      </c>
      <c r="U8" s="30" t="s">
        <v>216</v>
      </c>
      <c r="V8" s="30" t="s">
        <v>215</v>
      </c>
      <c r="W8" s="30" t="s">
        <v>215</v>
      </c>
      <c r="X8" s="30" t="s">
        <v>216</v>
      </c>
      <c r="Y8" s="30" t="s">
        <v>214</v>
      </c>
      <c r="Z8" s="37"/>
      <c r="AA8" s="37"/>
      <c r="AB8" s="37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8" t="s">
        <v>205</v>
      </c>
      <c r="B9" s="31">
        <v>20001353</v>
      </c>
      <c r="C9" s="32">
        <v>88.61</v>
      </c>
      <c r="D9" s="29"/>
      <c r="E9" s="29"/>
      <c r="F9" s="30"/>
      <c r="G9" s="41"/>
      <c r="H9" s="56"/>
      <c r="I9" s="30"/>
      <c r="J9" s="30"/>
      <c r="K9" s="30"/>
      <c r="L9" s="29"/>
      <c r="M9" s="29"/>
      <c r="N9" s="30"/>
      <c r="O9" s="30"/>
      <c r="P9" s="30" t="s">
        <v>212</v>
      </c>
      <c r="Q9" s="30" t="s">
        <v>213</v>
      </c>
      <c r="R9" s="30" t="s">
        <v>215</v>
      </c>
      <c r="S9" s="30" t="s">
        <v>214</v>
      </c>
      <c r="T9" s="30" t="s">
        <v>215</v>
      </c>
      <c r="U9" s="75">
        <v>5.7700000000000001E-2</v>
      </c>
      <c r="V9" s="30" t="s">
        <v>215</v>
      </c>
      <c r="W9" s="30" t="s">
        <v>215</v>
      </c>
      <c r="X9" s="30" t="s">
        <v>216</v>
      </c>
      <c r="Y9" s="30" t="s">
        <v>214</v>
      </c>
      <c r="Z9" s="39"/>
      <c r="AA9" s="37"/>
      <c r="AB9" s="37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8" t="s">
        <v>205</v>
      </c>
      <c r="B10" s="31">
        <v>20001353</v>
      </c>
      <c r="C10" s="32">
        <v>87.99</v>
      </c>
      <c r="D10" s="29"/>
      <c r="E10" s="29"/>
      <c r="F10" s="30"/>
      <c r="G10" s="41"/>
      <c r="H10" s="30"/>
      <c r="I10" s="30"/>
      <c r="J10" s="30"/>
      <c r="K10" s="30"/>
      <c r="L10" s="29"/>
      <c r="M10" s="29"/>
      <c r="N10" s="30"/>
      <c r="O10" s="30"/>
      <c r="P10" s="30" t="s">
        <v>212</v>
      </c>
      <c r="Q10" s="30" t="s">
        <v>213</v>
      </c>
      <c r="R10" s="30" t="s">
        <v>215</v>
      </c>
      <c r="S10" s="30" t="s">
        <v>214</v>
      </c>
      <c r="T10" s="30" t="s">
        <v>215</v>
      </c>
      <c r="U10" s="30" t="s">
        <v>216</v>
      </c>
      <c r="V10" s="30" t="s">
        <v>215</v>
      </c>
      <c r="W10" s="30" t="s">
        <v>215</v>
      </c>
      <c r="X10" s="30" t="s">
        <v>216</v>
      </c>
      <c r="Y10" s="30" t="s">
        <v>214</v>
      </c>
      <c r="Z10" s="37"/>
      <c r="AA10" s="37"/>
      <c r="AB10" s="37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28" t="s">
        <v>205</v>
      </c>
      <c r="B11" s="31">
        <v>20001388</v>
      </c>
      <c r="C11" s="32">
        <v>88.49</v>
      </c>
      <c r="D11" s="29"/>
      <c r="E11" s="29"/>
      <c r="F11" s="30"/>
      <c r="G11" s="41"/>
      <c r="H11" s="56"/>
      <c r="I11" s="30"/>
      <c r="J11" s="75"/>
      <c r="K11" s="56"/>
      <c r="L11" s="29"/>
      <c r="M11" s="29"/>
      <c r="N11" s="75"/>
      <c r="O11" s="30"/>
      <c r="P11" s="30"/>
      <c r="Q11" s="37"/>
      <c r="R11" s="37"/>
      <c r="S11" s="30"/>
      <c r="T11" s="37"/>
      <c r="U11" s="37"/>
      <c r="V11" s="37"/>
      <c r="W11" s="37"/>
      <c r="X11" s="37"/>
      <c r="Y11" s="37"/>
      <c r="Z11" s="35">
        <v>77.55</v>
      </c>
      <c r="AA11" s="37"/>
      <c r="AB11" s="37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28" t="s">
        <v>205</v>
      </c>
      <c r="B12" s="31">
        <v>20001420</v>
      </c>
      <c r="C12" s="32">
        <v>88.62</v>
      </c>
      <c r="D12" s="29"/>
      <c r="E12" s="29"/>
      <c r="F12" s="30"/>
      <c r="G12" s="29"/>
      <c r="H12" s="36">
        <v>18.28</v>
      </c>
      <c r="I12" s="35">
        <v>108.7</v>
      </c>
      <c r="J12" s="36">
        <v>122.6</v>
      </c>
      <c r="K12" s="35">
        <v>220.8</v>
      </c>
      <c r="L12" s="41">
        <v>0.3896</v>
      </c>
      <c r="M12" s="41">
        <v>0.94620000000000004</v>
      </c>
      <c r="N12" s="39">
        <v>8063</v>
      </c>
      <c r="O12" s="39">
        <v>1831</v>
      </c>
      <c r="P12" s="30"/>
      <c r="Q12" s="37"/>
      <c r="R12" s="37"/>
      <c r="S12" s="30"/>
      <c r="T12" s="37"/>
      <c r="U12" s="37"/>
      <c r="V12" s="37"/>
      <c r="W12" s="37"/>
      <c r="X12" s="30"/>
      <c r="Y12" s="30"/>
      <c r="Z12" s="39"/>
      <c r="AA12" s="37"/>
      <c r="AB12" s="37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28" t="s">
        <v>207</v>
      </c>
      <c r="B13" s="31">
        <v>20001255</v>
      </c>
      <c r="C13" s="32">
        <v>89.06</v>
      </c>
      <c r="D13" s="34"/>
      <c r="E13" s="57"/>
      <c r="F13" s="56"/>
      <c r="G13" s="41"/>
      <c r="H13" s="39"/>
      <c r="I13" s="37"/>
      <c r="J13" s="75"/>
      <c r="K13" s="37"/>
      <c r="L13" s="32"/>
      <c r="M13" s="32"/>
      <c r="N13" s="37"/>
      <c r="O13" s="37"/>
      <c r="P13" s="37"/>
      <c r="Q13" s="39"/>
      <c r="R13" s="30"/>
      <c r="S13" s="30"/>
      <c r="T13" s="30"/>
      <c r="U13" s="30"/>
      <c r="V13" s="30"/>
      <c r="W13" s="30"/>
      <c r="X13" s="30"/>
      <c r="Y13" s="30"/>
      <c r="Z13" s="35">
        <v>202.2</v>
      </c>
      <c r="AA13" s="37"/>
      <c r="AB13" s="37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28" t="s">
        <v>207</v>
      </c>
      <c r="B14" s="31">
        <v>20001318</v>
      </c>
      <c r="C14" s="32">
        <v>88.93</v>
      </c>
      <c r="D14" s="134"/>
      <c r="E14" s="57"/>
      <c r="F14" s="56"/>
      <c r="G14" s="40"/>
      <c r="H14" s="37"/>
      <c r="I14" s="37"/>
      <c r="J14" s="75"/>
      <c r="K14" s="37"/>
      <c r="L14" s="32"/>
      <c r="M14" s="32"/>
      <c r="N14" s="37"/>
      <c r="O14" s="37"/>
      <c r="P14" s="37"/>
      <c r="Q14" s="37"/>
      <c r="R14" s="37"/>
      <c r="S14" s="30"/>
      <c r="T14" s="36"/>
      <c r="U14" s="56"/>
      <c r="V14" s="37"/>
      <c r="W14" s="37"/>
      <c r="X14" s="37"/>
      <c r="Y14" s="37"/>
      <c r="Z14" s="35">
        <v>69.150000000000006</v>
      </c>
      <c r="AA14" s="39"/>
      <c r="AB14" s="37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28" t="s">
        <v>207</v>
      </c>
      <c r="B15" s="31">
        <v>20000853</v>
      </c>
      <c r="C15" s="32">
        <v>88.74</v>
      </c>
      <c r="D15" s="34"/>
      <c r="E15" s="57"/>
      <c r="F15" s="56"/>
      <c r="G15" s="41"/>
      <c r="H15" s="39"/>
      <c r="I15" s="37"/>
      <c r="J15" s="75"/>
      <c r="K15" s="37"/>
      <c r="L15" s="32"/>
      <c r="M15" s="32"/>
      <c r="N15" s="37"/>
      <c r="O15" s="37"/>
      <c r="P15" s="37"/>
      <c r="Q15" s="37"/>
      <c r="R15" s="38"/>
      <c r="S15" s="30"/>
      <c r="T15" s="37"/>
      <c r="U15" s="37"/>
      <c r="V15" s="37"/>
      <c r="W15" s="37"/>
      <c r="X15" s="37"/>
      <c r="Y15" s="37"/>
      <c r="Z15" s="35">
        <v>100.9</v>
      </c>
      <c r="AA15" s="37"/>
      <c r="AB15" s="37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28" t="s">
        <v>207</v>
      </c>
      <c r="B16" s="31">
        <v>20001363</v>
      </c>
      <c r="C16" s="32">
        <v>88.52</v>
      </c>
      <c r="D16" s="29"/>
      <c r="E16" s="41"/>
      <c r="F16" s="30"/>
      <c r="G16" s="29"/>
      <c r="H16" s="30"/>
      <c r="I16" s="30"/>
      <c r="J16" s="75"/>
      <c r="K16" s="75"/>
      <c r="L16" s="29"/>
      <c r="M16" s="32"/>
      <c r="N16" s="37"/>
      <c r="O16" s="37"/>
      <c r="P16" s="37"/>
      <c r="Q16" s="39"/>
      <c r="R16" s="37"/>
      <c r="S16" s="30"/>
      <c r="T16" s="37"/>
      <c r="U16" s="37"/>
      <c r="V16" s="37"/>
      <c r="W16" s="37"/>
      <c r="X16" s="37"/>
      <c r="Y16" s="37"/>
      <c r="Z16" s="35">
        <v>5.4989999999999997</v>
      </c>
      <c r="AA16" s="39"/>
      <c r="AB16" s="37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8" t="s">
        <v>207</v>
      </c>
      <c r="B17" s="31">
        <v>20001447</v>
      </c>
      <c r="C17" s="32">
        <v>89.42</v>
      </c>
      <c r="D17" s="34"/>
      <c r="E17" s="57"/>
      <c r="F17" s="56"/>
      <c r="G17" s="41"/>
      <c r="H17" s="39"/>
      <c r="I17" s="37"/>
      <c r="J17" s="75"/>
      <c r="K17" s="37"/>
      <c r="L17" s="32"/>
      <c r="M17" s="32"/>
      <c r="N17" s="37"/>
      <c r="O17" s="37"/>
      <c r="P17" s="30" t="s">
        <v>212</v>
      </c>
      <c r="Q17" s="30" t="s">
        <v>213</v>
      </c>
      <c r="R17" s="30" t="s">
        <v>215</v>
      </c>
      <c r="S17" s="30" t="s">
        <v>214</v>
      </c>
      <c r="T17" s="30" t="s">
        <v>215</v>
      </c>
      <c r="U17" s="30" t="s">
        <v>216</v>
      </c>
      <c r="V17" s="30" t="s">
        <v>215</v>
      </c>
      <c r="W17" s="30" t="s">
        <v>215</v>
      </c>
      <c r="X17" s="30" t="s">
        <v>216</v>
      </c>
      <c r="Y17" s="30" t="s">
        <v>214</v>
      </c>
      <c r="Z17" s="39"/>
      <c r="AA17" s="37"/>
      <c r="AB17" s="3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8" t="s">
        <v>207</v>
      </c>
      <c r="B18" s="31">
        <v>20001485</v>
      </c>
      <c r="C18" s="29"/>
      <c r="D18" s="29"/>
      <c r="E18" s="29"/>
      <c r="F18" s="30"/>
      <c r="G18" s="29"/>
      <c r="H18" s="56"/>
      <c r="I18" s="30"/>
      <c r="J18" s="30"/>
      <c r="K18" s="30"/>
      <c r="L18" s="29"/>
      <c r="M18" s="32"/>
      <c r="N18" s="37"/>
      <c r="O18" s="37"/>
      <c r="P18" s="37"/>
      <c r="Q18" s="39"/>
      <c r="R18" s="37"/>
      <c r="S18" s="30"/>
      <c r="T18" s="37"/>
      <c r="U18" s="37"/>
      <c r="V18" s="37"/>
      <c r="W18" s="37"/>
      <c r="X18" s="37"/>
      <c r="Y18" s="37"/>
      <c r="Z18" s="37"/>
      <c r="AA18" s="37"/>
      <c r="AB18" s="30" t="s">
        <v>219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8" t="s">
        <v>207</v>
      </c>
      <c r="B19" s="31">
        <v>20001485</v>
      </c>
      <c r="C19" s="29"/>
      <c r="D19" s="134"/>
      <c r="E19" s="57"/>
      <c r="F19" s="56"/>
      <c r="G19" s="40"/>
      <c r="H19" s="37"/>
      <c r="I19" s="37"/>
      <c r="J19" s="75"/>
      <c r="K19" s="37"/>
      <c r="L19" s="32"/>
      <c r="M19" s="32"/>
      <c r="N19" s="37"/>
      <c r="O19" s="37"/>
      <c r="P19" s="37"/>
      <c r="Q19" s="37"/>
      <c r="R19" s="37"/>
      <c r="S19" s="30"/>
      <c r="T19" s="36"/>
      <c r="U19" s="56"/>
      <c r="V19" s="37"/>
      <c r="W19" s="37"/>
      <c r="X19" s="37"/>
      <c r="Y19" s="37"/>
      <c r="Z19" s="39"/>
      <c r="AA19" s="39"/>
      <c r="AB19" s="30" t="s">
        <v>219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8" t="s">
        <v>207</v>
      </c>
      <c r="B20" s="31">
        <v>20001674</v>
      </c>
      <c r="C20" s="32">
        <v>91.96</v>
      </c>
      <c r="D20" s="34"/>
      <c r="E20" s="57"/>
      <c r="F20" s="56"/>
      <c r="G20" s="41"/>
      <c r="H20" s="36">
        <v>120.6</v>
      </c>
      <c r="I20" s="35">
        <v>169.9</v>
      </c>
      <c r="J20" s="36">
        <v>74.069999999999993</v>
      </c>
      <c r="K20" s="35">
        <v>298.39999999999998</v>
      </c>
      <c r="L20" s="41">
        <v>0.45760000000000001</v>
      </c>
      <c r="M20" s="41">
        <v>0.85250000000000004</v>
      </c>
      <c r="N20" s="39">
        <v>12240</v>
      </c>
      <c r="O20" s="39">
        <v>1586</v>
      </c>
      <c r="P20" s="37"/>
      <c r="Q20" s="37"/>
      <c r="R20" s="38"/>
      <c r="S20" s="30"/>
      <c r="T20" s="37"/>
      <c r="U20" s="37"/>
      <c r="V20" s="37"/>
      <c r="W20" s="37"/>
      <c r="X20" s="37"/>
      <c r="Y20" s="37"/>
      <c r="Z20" s="37"/>
      <c r="AA20" s="37"/>
      <c r="AB20" s="37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8" t="s">
        <v>207</v>
      </c>
      <c r="B21" s="31">
        <v>20001666</v>
      </c>
      <c r="C21" s="32">
        <v>89.16</v>
      </c>
      <c r="D21" s="29"/>
      <c r="E21" s="29"/>
      <c r="F21" s="30"/>
      <c r="G21" s="41"/>
      <c r="H21" s="36">
        <v>79.41</v>
      </c>
      <c r="I21" s="30"/>
      <c r="J21" s="30"/>
      <c r="K21" s="30"/>
      <c r="L21" s="29"/>
      <c r="M21" s="40"/>
      <c r="N21" s="75"/>
      <c r="O21" s="30"/>
      <c r="P21" s="30"/>
      <c r="Q21" s="75"/>
      <c r="R21" s="30"/>
      <c r="S21" s="30"/>
      <c r="T21" s="37"/>
      <c r="U21" s="37"/>
      <c r="V21" s="37"/>
      <c r="W21" s="37"/>
      <c r="X21" s="37"/>
      <c r="Y21" s="37"/>
      <c r="Z21" s="35">
        <v>138.69999999999999</v>
      </c>
      <c r="AA21" s="37"/>
      <c r="AB21" s="37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8" t="s">
        <v>207</v>
      </c>
      <c r="B22" s="31">
        <v>20001846</v>
      </c>
      <c r="C22" s="32">
        <v>88.62</v>
      </c>
      <c r="D22" s="29"/>
      <c r="E22" s="41"/>
      <c r="F22" s="30"/>
      <c r="G22" s="29"/>
      <c r="H22" s="30"/>
      <c r="I22" s="30"/>
      <c r="J22" s="75"/>
      <c r="K22" s="56"/>
      <c r="L22" s="29"/>
      <c r="M22" s="32"/>
      <c r="N22" s="37"/>
      <c r="O22" s="37"/>
      <c r="P22" s="37"/>
      <c r="Q22" s="37"/>
      <c r="R22" s="30"/>
      <c r="S22" s="30"/>
      <c r="T22" s="30"/>
      <c r="U22" s="30"/>
      <c r="V22" s="30"/>
      <c r="W22" s="30"/>
      <c r="X22" s="30"/>
      <c r="Y22" s="30"/>
      <c r="Z22" s="35">
        <v>104.6</v>
      </c>
      <c r="AA22" s="37"/>
      <c r="AB22" s="37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8" t="s">
        <v>217</v>
      </c>
      <c r="B23" s="31">
        <v>20001297</v>
      </c>
      <c r="C23" s="32">
        <v>87.81</v>
      </c>
      <c r="D23" s="134"/>
      <c r="E23" s="57"/>
      <c r="F23" s="56"/>
      <c r="G23" s="40"/>
      <c r="H23" s="36">
        <v>20.67</v>
      </c>
      <c r="I23" s="35">
        <v>130.5</v>
      </c>
      <c r="J23" s="36">
        <v>78.510000000000005</v>
      </c>
      <c r="K23" s="35">
        <v>185.7</v>
      </c>
      <c r="L23" s="41">
        <v>0.42780000000000001</v>
      </c>
      <c r="M23" s="41">
        <v>0.75690000000000002</v>
      </c>
      <c r="N23" s="39">
        <v>3731</v>
      </c>
      <c r="O23" s="35">
        <v>713</v>
      </c>
      <c r="P23" s="30"/>
      <c r="Q23" s="30"/>
      <c r="R23" s="30"/>
      <c r="S23" s="30"/>
      <c r="T23" s="39"/>
      <c r="U23" s="30"/>
      <c r="V23" s="30"/>
      <c r="W23" s="30"/>
      <c r="X23" s="30"/>
      <c r="Y23" s="38"/>
      <c r="Z23" s="30"/>
      <c r="AA23" s="30"/>
      <c r="AB23" s="30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8" t="s">
        <v>217</v>
      </c>
      <c r="B24" s="31">
        <v>20001674</v>
      </c>
      <c r="C24" s="32">
        <v>88.68</v>
      </c>
      <c r="D24" s="134"/>
      <c r="E24" s="57"/>
      <c r="F24" s="56"/>
      <c r="G24" s="40"/>
      <c r="H24" s="37"/>
      <c r="I24" s="37"/>
      <c r="J24" s="75"/>
      <c r="K24" s="37"/>
      <c r="L24" s="32"/>
      <c r="M24" s="32"/>
      <c r="N24" s="37"/>
      <c r="O24" s="37"/>
      <c r="P24" s="37"/>
      <c r="Q24" s="39"/>
      <c r="R24" s="37"/>
      <c r="S24" s="30"/>
      <c r="T24" s="37"/>
      <c r="U24" s="37"/>
      <c r="V24" s="37"/>
      <c r="W24" s="37"/>
      <c r="X24" s="37"/>
      <c r="Y24" s="37"/>
      <c r="Z24" s="35">
        <v>44.89</v>
      </c>
      <c r="AA24" s="37"/>
      <c r="AB24" s="37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28" t="s">
        <v>208</v>
      </c>
      <c r="B25" s="31">
        <v>20001226</v>
      </c>
      <c r="C25" s="32">
        <v>89.22</v>
      </c>
      <c r="D25" s="29"/>
      <c r="E25" s="29"/>
      <c r="F25" s="30"/>
      <c r="G25" s="29"/>
      <c r="H25" s="36">
        <v>21.18</v>
      </c>
      <c r="I25" s="35">
        <v>100.4</v>
      </c>
      <c r="J25" s="36">
        <v>104.4</v>
      </c>
      <c r="K25" s="35">
        <v>236.8</v>
      </c>
      <c r="L25" s="41">
        <v>0.2863</v>
      </c>
      <c r="M25" s="41">
        <v>1.254</v>
      </c>
      <c r="N25" s="39">
        <v>2164</v>
      </c>
      <c r="O25" s="39">
        <v>1684</v>
      </c>
      <c r="P25" s="37"/>
      <c r="Q25" s="37"/>
      <c r="R25" s="36"/>
      <c r="S25" s="30"/>
      <c r="T25" s="37"/>
      <c r="U25" s="37"/>
      <c r="V25" s="37"/>
      <c r="W25" s="37"/>
      <c r="X25" s="37"/>
      <c r="Y25" s="37"/>
      <c r="Z25" s="37"/>
      <c r="AA25" s="37"/>
      <c r="AB25" s="37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28" t="s">
        <v>208</v>
      </c>
      <c r="B26" s="31">
        <v>20001203</v>
      </c>
      <c r="C26" s="32">
        <v>88.29</v>
      </c>
      <c r="D26" s="29"/>
      <c r="E26" s="29"/>
      <c r="F26" s="30"/>
      <c r="G26" s="29"/>
      <c r="H26" s="30"/>
      <c r="I26" s="30"/>
      <c r="J26" s="75"/>
      <c r="K26" s="30"/>
      <c r="L26" s="29"/>
      <c r="M26" s="32"/>
      <c r="N26" s="37"/>
      <c r="O26" s="37"/>
      <c r="P26" s="30" t="s">
        <v>212</v>
      </c>
      <c r="Q26" s="30" t="s">
        <v>213</v>
      </c>
      <c r="R26" s="56">
        <v>0.2273</v>
      </c>
      <c r="S26" s="30" t="s">
        <v>214</v>
      </c>
      <c r="T26" s="30" t="s">
        <v>215</v>
      </c>
      <c r="U26" s="30" t="s">
        <v>216</v>
      </c>
      <c r="V26" s="30" t="s">
        <v>215</v>
      </c>
      <c r="W26" s="30" t="s">
        <v>215</v>
      </c>
      <c r="X26" s="30" t="s">
        <v>216</v>
      </c>
      <c r="Y26" s="30" t="s">
        <v>214</v>
      </c>
      <c r="Z26" s="37"/>
      <c r="AA26" s="37"/>
      <c r="AB26" s="37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28" t="s">
        <v>208</v>
      </c>
      <c r="B27" s="31">
        <v>20001203</v>
      </c>
      <c r="C27" s="32">
        <v>88.25</v>
      </c>
      <c r="D27" s="29"/>
      <c r="E27" s="29"/>
      <c r="F27" s="30"/>
      <c r="G27" s="29"/>
      <c r="H27" s="30"/>
      <c r="I27" s="30"/>
      <c r="J27" s="30"/>
      <c r="K27" s="30"/>
      <c r="L27" s="29"/>
      <c r="M27" s="29"/>
      <c r="N27" s="30"/>
      <c r="O27" s="38"/>
      <c r="P27" s="30" t="s">
        <v>212</v>
      </c>
      <c r="Q27" s="30" t="s">
        <v>213</v>
      </c>
      <c r="R27" s="56">
        <v>0.35780000000000001</v>
      </c>
      <c r="S27" s="30" t="s">
        <v>214</v>
      </c>
      <c r="T27" s="30" t="s">
        <v>215</v>
      </c>
      <c r="U27" s="30" t="s">
        <v>216</v>
      </c>
      <c r="V27" s="30" t="s">
        <v>215</v>
      </c>
      <c r="W27" s="30" t="s">
        <v>215</v>
      </c>
      <c r="X27" s="30" t="s">
        <v>216</v>
      </c>
      <c r="Y27" s="30" t="s">
        <v>214</v>
      </c>
      <c r="Z27" s="39"/>
      <c r="AA27" s="37"/>
      <c r="AB27" s="3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A28" s="28" t="s">
        <v>208</v>
      </c>
      <c r="B28" s="31">
        <v>20001318</v>
      </c>
      <c r="C28" s="32">
        <v>88.82</v>
      </c>
      <c r="D28" s="29"/>
      <c r="E28" s="29"/>
      <c r="F28" s="30"/>
      <c r="G28" s="29"/>
      <c r="H28" s="56"/>
      <c r="I28" s="30"/>
      <c r="J28" s="30"/>
      <c r="K28" s="30"/>
      <c r="L28" s="29"/>
      <c r="M28" s="32"/>
      <c r="N28" s="37"/>
      <c r="O28" s="37"/>
      <c r="P28" s="30" t="s">
        <v>212</v>
      </c>
      <c r="Q28" s="30" t="s">
        <v>213</v>
      </c>
      <c r="R28" s="30" t="s">
        <v>215</v>
      </c>
      <c r="S28" s="30" t="s">
        <v>214</v>
      </c>
      <c r="T28" s="30" t="s">
        <v>215</v>
      </c>
      <c r="U28" s="30" t="s">
        <v>216</v>
      </c>
      <c r="V28" s="30" t="s">
        <v>215</v>
      </c>
      <c r="W28" s="30" t="s">
        <v>215</v>
      </c>
      <c r="X28" s="30" t="s">
        <v>216</v>
      </c>
      <c r="Y28" s="30" t="s">
        <v>214</v>
      </c>
      <c r="Z28" s="37"/>
      <c r="AA28" s="37"/>
      <c r="AB28" s="37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x14ac:dyDescent="0.3">
      <c r="A29" s="28" t="s">
        <v>208</v>
      </c>
      <c r="B29" s="31">
        <v>20001371</v>
      </c>
      <c r="C29" s="32">
        <v>88.96</v>
      </c>
      <c r="D29" s="29"/>
      <c r="E29" s="29"/>
      <c r="F29" s="30"/>
      <c r="G29" s="41"/>
      <c r="H29" s="30"/>
      <c r="I29" s="30"/>
      <c r="J29" s="30"/>
      <c r="K29" s="30"/>
      <c r="L29" s="29"/>
      <c r="M29" s="40"/>
      <c r="N29" s="75"/>
      <c r="O29" s="30"/>
      <c r="P29" s="30" t="s">
        <v>212</v>
      </c>
      <c r="Q29" s="30" t="s">
        <v>213</v>
      </c>
      <c r="R29" s="30" t="s">
        <v>215</v>
      </c>
      <c r="S29" s="30" t="s">
        <v>214</v>
      </c>
      <c r="T29" s="30" t="s">
        <v>215</v>
      </c>
      <c r="U29" s="75">
        <v>7.8700000000000006E-2</v>
      </c>
      <c r="V29" s="30" t="s">
        <v>215</v>
      </c>
      <c r="W29" s="30" t="s">
        <v>215</v>
      </c>
      <c r="X29" s="30" t="s">
        <v>216</v>
      </c>
      <c r="Y29" s="30" t="s">
        <v>214</v>
      </c>
      <c r="Z29" s="37"/>
      <c r="AA29" s="37"/>
      <c r="AB29" s="37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x14ac:dyDescent="0.3">
      <c r="A30" s="28" t="s">
        <v>208</v>
      </c>
      <c r="B30" s="31">
        <v>20001371</v>
      </c>
      <c r="C30" s="32">
        <v>87.95</v>
      </c>
      <c r="D30" s="29"/>
      <c r="E30" s="41"/>
      <c r="F30" s="30"/>
      <c r="G30" s="29"/>
      <c r="H30" s="30"/>
      <c r="I30" s="30"/>
      <c r="J30" s="75"/>
      <c r="K30" s="56"/>
      <c r="L30" s="29"/>
      <c r="M30" s="32"/>
      <c r="N30" s="37"/>
      <c r="O30" s="37"/>
      <c r="P30" s="30" t="s">
        <v>212</v>
      </c>
      <c r="Q30" s="30" t="s">
        <v>213</v>
      </c>
      <c r="R30" s="30" t="s">
        <v>215</v>
      </c>
      <c r="S30" s="30" t="s">
        <v>214</v>
      </c>
      <c r="T30" s="30" t="s">
        <v>215</v>
      </c>
      <c r="U30" s="75">
        <v>7.7299999999999994E-2</v>
      </c>
      <c r="V30" s="30" t="s">
        <v>215</v>
      </c>
      <c r="W30" s="30" t="s">
        <v>215</v>
      </c>
      <c r="X30" s="30" t="s">
        <v>216</v>
      </c>
      <c r="Y30" s="30" t="s">
        <v>214</v>
      </c>
      <c r="Z30" s="39"/>
      <c r="AA30" s="37"/>
      <c r="AB30" s="37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x14ac:dyDescent="0.3">
      <c r="A31" s="28" t="s">
        <v>208</v>
      </c>
      <c r="B31" s="31">
        <v>20001442</v>
      </c>
      <c r="C31" s="32">
        <v>86.22</v>
      </c>
      <c r="D31" s="29"/>
      <c r="E31" s="29"/>
      <c r="F31" s="30"/>
      <c r="G31" s="29"/>
      <c r="H31" s="30"/>
      <c r="I31" s="30"/>
      <c r="J31" s="75"/>
      <c r="K31" s="30"/>
      <c r="L31" s="29"/>
      <c r="M31" s="32"/>
      <c r="N31" s="37"/>
      <c r="O31" s="37"/>
      <c r="P31" s="30" t="s">
        <v>212</v>
      </c>
      <c r="Q31" s="30" t="s">
        <v>213</v>
      </c>
      <c r="R31" s="30" t="s">
        <v>215</v>
      </c>
      <c r="S31" s="30" t="s">
        <v>214</v>
      </c>
      <c r="T31" s="30" t="s">
        <v>215</v>
      </c>
      <c r="U31" s="30" t="s">
        <v>216</v>
      </c>
      <c r="V31" s="30" t="s">
        <v>215</v>
      </c>
      <c r="W31" s="56">
        <v>0.2306</v>
      </c>
      <c r="X31" s="30" t="s">
        <v>216</v>
      </c>
      <c r="Y31" s="30" t="s">
        <v>214</v>
      </c>
      <c r="Z31" s="37"/>
      <c r="AA31" s="37"/>
      <c r="AB31" s="37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x14ac:dyDescent="0.3">
      <c r="A32" s="28" t="s">
        <v>208</v>
      </c>
      <c r="B32" s="31">
        <v>20001442</v>
      </c>
      <c r="C32" s="32">
        <v>86.05</v>
      </c>
      <c r="D32" s="29"/>
      <c r="E32" s="29"/>
      <c r="F32" s="30"/>
      <c r="G32" s="29"/>
      <c r="H32" s="30"/>
      <c r="I32" s="30"/>
      <c r="J32" s="75"/>
      <c r="K32" s="30"/>
      <c r="L32" s="29"/>
      <c r="M32" s="32"/>
      <c r="N32" s="37"/>
      <c r="O32" s="37"/>
      <c r="P32" s="30" t="s">
        <v>212</v>
      </c>
      <c r="Q32" s="30" t="s">
        <v>213</v>
      </c>
      <c r="R32" s="30" t="s">
        <v>215</v>
      </c>
      <c r="S32" s="30" t="s">
        <v>214</v>
      </c>
      <c r="T32" s="30" t="s">
        <v>215</v>
      </c>
      <c r="U32" s="30" t="s">
        <v>216</v>
      </c>
      <c r="V32" s="30" t="s">
        <v>215</v>
      </c>
      <c r="W32" s="30" t="s">
        <v>215</v>
      </c>
      <c r="X32" s="30" t="s">
        <v>216</v>
      </c>
      <c r="Y32" s="30" t="s">
        <v>214</v>
      </c>
      <c r="Z32" s="37"/>
      <c r="AA32" s="37"/>
      <c r="AB32" s="37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 x14ac:dyDescent="0.3">
      <c r="A33" s="28" t="s">
        <v>208</v>
      </c>
      <c r="B33" s="31">
        <v>20001579</v>
      </c>
      <c r="C33" s="32">
        <v>88.48</v>
      </c>
      <c r="D33" s="134"/>
      <c r="E33" s="57"/>
      <c r="F33" s="56"/>
      <c r="G33" s="40"/>
      <c r="H33" s="37"/>
      <c r="I33" s="37"/>
      <c r="J33" s="75"/>
      <c r="K33" s="30"/>
      <c r="L33" s="29"/>
      <c r="M33" s="29"/>
      <c r="N33" s="30"/>
      <c r="O33" s="30"/>
      <c r="P33" s="30"/>
      <c r="Q33" s="30"/>
      <c r="R33" s="30"/>
      <c r="S33" s="30"/>
      <c r="T33" s="39"/>
      <c r="U33" s="30"/>
      <c r="V33" s="30"/>
      <c r="W33" s="30"/>
      <c r="X33" s="30"/>
      <c r="Y33" s="38"/>
      <c r="Z33" s="30" t="s">
        <v>218</v>
      </c>
      <c r="AA33" s="30"/>
      <c r="AB33" s="30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 x14ac:dyDescent="0.3">
      <c r="A34" s="28" t="s">
        <v>208</v>
      </c>
      <c r="B34" s="31">
        <v>20001674</v>
      </c>
      <c r="C34" s="29"/>
      <c r="D34" s="29"/>
      <c r="E34" s="29"/>
      <c r="F34" s="30"/>
      <c r="G34" s="41"/>
      <c r="H34" s="56"/>
      <c r="I34" s="30"/>
      <c r="J34" s="30"/>
      <c r="K34" s="30"/>
      <c r="L34" s="29"/>
      <c r="M34" s="29"/>
      <c r="N34" s="30"/>
      <c r="O34" s="30"/>
      <c r="P34" s="30"/>
      <c r="Q34" s="37"/>
      <c r="R34" s="37"/>
      <c r="S34" s="30"/>
      <c r="T34" s="37"/>
      <c r="U34" s="37"/>
      <c r="V34" s="37"/>
      <c r="W34" s="37"/>
      <c r="X34" s="37"/>
      <c r="Y34" s="37"/>
      <c r="Z34" s="39"/>
      <c r="AA34" s="30" t="s">
        <v>220</v>
      </c>
      <c r="AB34" s="37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 x14ac:dyDescent="0.3">
      <c r="A35" s="28" t="s">
        <v>208</v>
      </c>
      <c r="B35" s="31">
        <v>20001674</v>
      </c>
      <c r="C35" s="32">
        <v>88.99</v>
      </c>
      <c r="D35" s="29"/>
      <c r="E35" s="29"/>
      <c r="F35" s="30"/>
      <c r="G35" s="41"/>
      <c r="H35" s="30"/>
      <c r="I35" s="30"/>
      <c r="J35" s="30"/>
      <c r="K35" s="30"/>
      <c r="L35" s="29"/>
      <c r="M35" s="29"/>
      <c r="N35" s="30"/>
      <c r="O35" s="30"/>
      <c r="P35" s="30"/>
      <c r="Q35" s="30"/>
      <c r="R35" s="30"/>
      <c r="S35" s="30"/>
      <c r="T35" s="37"/>
      <c r="U35" s="37"/>
      <c r="V35" s="37"/>
      <c r="W35" s="37"/>
      <c r="X35" s="37"/>
      <c r="Y35" s="37"/>
      <c r="Z35" s="37"/>
      <c r="AA35" s="30" t="s">
        <v>220</v>
      </c>
      <c r="AB35" s="37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x14ac:dyDescent="0.3">
      <c r="A36" s="58" t="s">
        <v>0</v>
      </c>
      <c r="B36" s="76"/>
      <c r="C36" s="77">
        <f>MIN(C20:C35)</f>
        <v>86.05</v>
      </c>
      <c r="D36" s="78"/>
      <c r="E36" s="78"/>
      <c r="F36" s="78"/>
      <c r="G36" s="78"/>
      <c r="H36" s="77">
        <f t="shared" ref="H36:O36" si="0">MIN(H20:H35)</f>
        <v>20.67</v>
      </c>
      <c r="I36" s="186">
        <f t="shared" si="0"/>
        <v>100.4</v>
      </c>
      <c r="J36" s="77">
        <f t="shared" si="0"/>
        <v>74.069999999999993</v>
      </c>
      <c r="K36" s="186">
        <f t="shared" si="0"/>
        <v>185.7</v>
      </c>
      <c r="L36" s="78">
        <f t="shared" si="0"/>
        <v>0.2863</v>
      </c>
      <c r="M36" s="78">
        <f t="shared" si="0"/>
        <v>0.75690000000000002</v>
      </c>
      <c r="N36" s="96">
        <f t="shared" si="0"/>
        <v>2164</v>
      </c>
      <c r="O36" s="96">
        <f t="shared" si="0"/>
        <v>713</v>
      </c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186">
        <f>MIN(Z20:Z35)</f>
        <v>44.89</v>
      </c>
      <c r="AA36" s="77"/>
      <c r="AB36" s="77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x14ac:dyDescent="0.3">
      <c r="A37" s="60" t="s">
        <v>1</v>
      </c>
      <c r="B37" s="80"/>
      <c r="C37" s="81">
        <f>MAX(C20:C35)</f>
        <v>91.96</v>
      </c>
      <c r="D37" s="82"/>
      <c r="E37" s="82"/>
      <c r="F37" s="82"/>
      <c r="G37" s="82"/>
      <c r="H37" s="81">
        <f t="shared" ref="H37:O37" si="1">MAX(H20:H35)</f>
        <v>120.6</v>
      </c>
      <c r="I37" s="83">
        <f t="shared" si="1"/>
        <v>169.9</v>
      </c>
      <c r="J37" s="81">
        <f t="shared" si="1"/>
        <v>104.4</v>
      </c>
      <c r="K37" s="83">
        <f t="shared" si="1"/>
        <v>298.39999999999998</v>
      </c>
      <c r="L37" s="82">
        <f t="shared" si="1"/>
        <v>0.45760000000000001</v>
      </c>
      <c r="M37" s="82">
        <f t="shared" si="1"/>
        <v>1.254</v>
      </c>
      <c r="N37" s="97">
        <f t="shared" si="1"/>
        <v>12240</v>
      </c>
      <c r="O37" s="97">
        <f t="shared" si="1"/>
        <v>1684</v>
      </c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3">
        <f>MAX(Z20:Z35)</f>
        <v>138.69999999999999</v>
      </c>
      <c r="AA37" s="81"/>
      <c r="AB37" s="81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ht="15" thickBot="1" x14ac:dyDescent="0.35">
      <c r="A38" s="62" t="s">
        <v>2</v>
      </c>
      <c r="B38" s="71"/>
      <c r="C38" s="72">
        <f>MEDIAN(C20:C35)</f>
        <v>88.62</v>
      </c>
      <c r="D38" s="86"/>
      <c r="E38" s="86"/>
      <c r="F38" s="86"/>
      <c r="G38" s="86"/>
      <c r="H38" s="72">
        <f t="shared" ref="H38:O38" si="2">MEDIAN(H20:H35)</f>
        <v>50.295000000000002</v>
      </c>
      <c r="I38" s="74">
        <f t="shared" si="2"/>
        <v>130.5</v>
      </c>
      <c r="J38" s="72">
        <f t="shared" si="2"/>
        <v>78.510000000000005</v>
      </c>
      <c r="K38" s="74">
        <f t="shared" si="2"/>
        <v>236.8</v>
      </c>
      <c r="L38" s="86">
        <f t="shared" si="2"/>
        <v>0.42780000000000001</v>
      </c>
      <c r="M38" s="86">
        <f t="shared" si="2"/>
        <v>0.85250000000000004</v>
      </c>
      <c r="N38" s="73">
        <f t="shared" si="2"/>
        <v>3731</v>
      </c>
      <c r="O38" s="73">
        <f t="shared" si="2"/>
        <v>1586</v>
      </c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4">
        <f>MEDIAN(Z20:Z35)</f>
        <v>104.6</v>
      </c>
      <c r="AA38" s="72"/>
      <c r="AB38" s="72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x14ac:dyDescent="0.3">
      <c r="O39" s="131"/>
      <c r="U39" s="131"/>
      <c r="BC39"/>
      <c r="BD39"/>
      <c r="BE39"/>
      <c r="BF39"/>
      <c r="BG39"/>
      <c r="BH39"/>
      <c r="BI39"/>
      <c r="BJ39"/>
      <c r="BK39"/>
      <c r="BL39"/>
    </row>
    <row r="40" spans="1:64" ht="15" thickBot="1" x14ac:dyDescent="0.35"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ht="60" customHeight="1" x14ac:dyDescent="0.3">
      <c r="A41" s="42" t="s">
        <v>5</v>
      </c>
      <c r="B41" s="43" t="s">
        <v>3</v>
      </c>
      <c r="C41" s="44" t="s">
        <v>39</v>
      </c>
      <c r="D41" s="44" t="s">
        <v>37</v>
      </c>
      <c r="E41" s="44" t="s">
        <v>38</v>
      </c>
      <c r="F41" s="44" t="s">
        <v>40</v>
      </c>
      <c r="G41" s="44" t="s">
        <v>116</v>
      </c>
      <c r="H41" s="44" t="s">
        <v>41</v>
      </c>
      <c r="I41" s="44" t="s">
        <v>196</v>
      </c>
      <c r="J41" s="44" t="s">
        <v>50</v>
      </c>
      <c r="K41" s="44" t="s">
        <v>117</v>
      </c>
      <c r="L41" s="44" t="s">
        <v>118</v>
      </c>
      <c r="M41" s="44" t="s">
        <v>119</v>
      </c>
      <c r="N41" s="44" t="s">
        <v>42</v>
      </c>
      <c r="O41" s="44" t="s">
        <v>43</v>
      </c>
      <c r="P41" s="44" t="s">
        <v>44</v>
      </c>
      <c r="Q41" s="44" t="s">
        <v>45</v>
      </c>
      <c r="R41" s="44" t="s">
        <v>46</v>
      </c>
      <c r="S41" s="44" t="s">
        <v>47</v>
      </c>
      <c r="T41" s="44" t="s">
        <v>48</v>
      </c>
      <c r="U41" s="44" t="s">
        <v>49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 x14ac:dyDescent="0.3">
      <c r="A42" s="28" t="s">
        <v>229</v>
      </c>
      <c r="B42" s="31">
        <v>20000853</v>
      </c>
      <c r="C42" s="32">
        <v>88.75</v>
      </c>
      <c r="D42" s="32">
        <v>13.49</v>
      </c>
      <c r="E42" s="32">
        <v>77.36</v>
      </c>
      <c r="F42" s="95">
        <v>108.3</v>
      </c>
      <c r="G42" s="34">
        <v>190</v>
      </c>
      <c r="H42" s="56">
        <v>0.29659999999999997</v>
      </c>
      <c r="I42" s="56">
        <v>0.39229999999999998</v>
      </c>
      <c r="J42" s="39">
        <v>6600</v>
      </c>
      <c r="K42" s="39">
        <v>2762</v>
      </c>
      <c r="L42" s="30"/>
      <c r="M42" s="30"/>
      <c r="N42" s="56"/>
      <c r="O42" s="30"/>
      <c r="P42" s="30"/>
      <c r="Q42" s="30"/>
      <c r="R42" s="30"/>
      <c r="S42" s="30"/>
      <c r="T42" s="30"/>
      <c r="U42" s="30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 x14ac:dyDescent="0.3">
      <c r="A43" s="28" t="s">
        <v>230</v>
      </c>
      <c r="B43" s="31">
        <v>20001330</v>
      </c>
      <c r="C43" s="32">
        <v>88.58</v>
      </c>
      <c r="D43" s="32">
        <v>22.51</v>
      </c>
      <c r="E43" s="32">
        <v>119.5</v>
      </c>
      <c r="F43" s="95">
        <v>118.5</v>
      </c>
      <c r="G43" s="34">
        <v>208.3</v>
      </c>
      <c r="H43" s="56">
        <v>0.4325</v>
      </c>
      <c r="I43" s="56">
        <v>2.1989999999999998</v>
      </c>
      <c r="J43" s="39">
        <v>10920</v>
      </c>
      <c r="K43" s="39">
        <v>1631</v>
      </c>
      <c r="L43" s="30"/>
      <c r="M43" s="30"/>
      <c r="N43" s="56"/>
      <c r="O43" s="30"/>
      <c r="P43" s="30"/>
      <c r="Q43" s="30"/>
      <c r="R43" s="30"/>
      <c r="S43" s="30"/>
      <c r="T43" s="30"/>
      <c r="U43" s="30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 x14ac:dyDescent="0.3">
      <c r="A44" s="188" t="s">
        <v>228</v>
      </c>
      <c r="B44" s="31">
        <v>20001248</v>
      </c>
      <c r="C44" s="32">
        <v>88.97</v>
      </c>
      <c r="D44" s="32">
        <v>10.27</v>
      </c>
      <c r="E44" s="32">
        <v>85.5</v>
      </c>
      <c r="F44" s="95">
        <v>127.8</v>
      </c>
      <c r="G44" s="34">
        <v>281.8</v>
      </c>
      <c r="H44" s="190">
        <v>0.69910000000000005</v>
      </c>
      <c r="I44" s="56">
        <v>0.97629999999999995</v>
      </c>
      <c r="J44" s="39">
        <v>8253</v>
      </c>
      <c r="K44" s="39">
        <v>2924</v>
      </c>
      <c r="L44" s="30"/>
      <c r="M44" s="30"/>
      <c r="N44" s="56"/>
      <c r="O44" s="30"/>
      <c r="P44" s="30"/>
      <c r="Q44" s="30"/>
      <c r="R44" s="30"/>
      <c r="S44" s="30"/>
      <c r="T44" s="30"/>
      <c r="U44" s="30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x14ac:dyDescent="0.3">
      <c r="A45" s="28" t="s">
        <v>228</v>
      </c>
      <c r="B45" s="31">
        <v>20001318</v>
      </c>
      <c r="C45" s="32">
        <v>89.72</v>
      </c>
      <c r="D45" s="32">
        <v>15.11</v>
      </c>
      <c r="E45" s="32">
        <v>82.96</v>
      </c>
      <c r="F45" s="95">
        <v>112.7</v>
      </c>
      <c r="G45" s="34">
        <v>300.10000000000002</v>
      </c>
      <c r="H45" s="56">
        <v>0.33800000000000002</v>
      </c>
      <c r="I45" s="56">
        <v>0.84760000000000002</v>
      </c>
      <c r="J45" s="39">
        <v>8163</v>
      </c>
      <c r="K45" s="39">
        <v>2543</v>
      </c>
      <c r="L45" s="30"/>
      <c r="M45" s="30"/>
      <c r="N45" s="56"/>
      <c r="O45" s="30"/>
      <c r="P45" s="30"/>
      <c r="Q45" s="30"/>
      <c r="R45" s="30"/>
      <c r="S45" s="30"/>
      <c r="T45" s="30"/>
      <c r="U45" s="30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x14ac:dyDescent="0.3">
      <c r="A46" s="28" t="s">
        <v>226</v>
      </c>
      <c r="B46" s="31">
        <v>20001380</v>
      </c>
      <c r="C46" s="32">
        <v>87.41</v>
      </c>
      <c r="D46" s="32">
        <v>18.18</v>
      </c>
      <c r="E46" s="32">
        <v>85.05</v>
      </c>
      <c r="F46" s="95">
        <v>116.5</v>
      </c>
      <c r="G46" s="34">
        <v>233</v>
      </c>
      <c r="H46" s="56">
        <v>0.41489999999999999</v>
      </c>
      <c r="I46" s="56">
        <v>1.8380000000000001</v>
      </c>
      <c r="J46" s="39">
        <v>6645</v>
      </c>
      <c r="K46" s="39">
        <v>4784</v>
      </c>
      <c r="L46" s="30"/>
      <c r="M46" s="30"/>
      <c r="N46" s="56"/>
      <c r="O46" s="30"/>
      <c r="P46" s="30"/>
      <c r="Q46" s="30"/>
      <c r="R46" s="30"/>
      <c r="S46" s="30"/>
      <c r="T46" s="30">
        <v>55.87</v>
      </c>
      <c r="U46" s="30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x14ac:dyDescent="0.3">
      <c r="A47" s="28" t="s">
        <v>231</v>
      </c>
      <c r="B47" s="31">
        <v>20001655</v>
      </c>
      <c r="C47" s="32">
        <v>87.95</v>
      </c>
      <c r="D47" s="29"/>
      <c r="E47" s="29"/>
      <c r="F47" s="94"/>
      <c r="G47" s="29"/>
      <c r="H47" s="30"/>
      <c r="I47" s="30"/>
      <c r="J47" s="30"/>
      <c r="K47" s="30"/>
      <c r="L47" s="30" t="s">
        <v>212</v>
      </c>
      <c r="M47" s="30" t="s">
        <v>213</v>
      </c>
      <c r="N47" s="30" t="s">
        <v>215</v>
      </c>
      <c r="O47" s="30" t="s">
        <v>214</v>
      </c>
      <c r="P47" s="30" t="s">
        <v>215</v>
      </c>
      <c r="Q47" s="30" t="s">
        <v>216</v>
      </c>
      <c r="R47" s="30" t="s">
        <v>215</v>
      </c>
      <c r="S47" s="30" t="s">
        <v>215</v>
      </c>
      <c r="T47" s="30" t="s">
        <v>216</v>
      </c>
      <c r="U47" s="30" t="s">
        <v>214</v>
      </c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 x14ac:dyDescent="0.3">
      <c r="A48" s="58" t="s">
        <v>0</v>
      </c>
      <c r="B48" s="76"/>
      <c r="C48" s="77">
        <f t="shared" ref="C48:K48" si="3">MIN(C42:C47)</f>
        <v>87.41</v>
      </c>
      <c r="D48" s="77">
        <f t="shared" si="3"/>
        <v>10.27</v>
      </c>
      <c r="E48" s="77">
        <f t="shared" si="3"/>
        <v>77.36</v>
      </c>
      <c r="F48" s="186">
        <f t="shared" si="3"/>
        <v>108.3</v>
      </c>
      <c r="G48" s="186">
        <f t="shared" si="3"/>
        <v>190</v>
      </c>
      <c r="H48" s="78">
        <f t="shared" si="3"/>
        <v>0.29659999999999997</v>
      </c>
      <c r="I48" s="78">
        <f t="shared" si="3"/>
        <v>0.39229999999999998</v>
      </c>
      <c r="J48" s="96">
        <f t="shared" si="3"/>
        <v>6600</v>
      </c>
      <c r="K48" s="96">
        <f t="shared" si="3"/>
        <v>1631</v>
      </c>
      <c r="L48" s="77"/>
      <c r="M48" s="130"/>
      <c r="N48" s="78"/>
      <c r="O48" s="158"/>
      <c r="P48" s="130"/>
      <c r="Q48" s="130"/>
      <c r="R48" s="130"/>
      <c r="S48" s="130"/>
      <c r="T48" s="130"/>
      <c r="U48" s="130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 x14ac:dyDescent="0.3">
      <c r="A49" s="60" t="s">
        <v>1</v>
      </c>
      <c r="B49" s="80"/>
      <c r="C49" s="84">
        <f t="shared" ref="C49:K49" si="4">MAX(C42:C47)</f>
        <v>89.72</v>
      </c>
      <c r="D49" s="84">
        <f t="shared" si="4"/>
        <v>22.51</v>
      </c>
      <c r="E49" s="84">
        <f t="shared" si="4"/>
        <v>119.5</v>
      </c>
      <c r="F49" s="83">
        <f t="shared" si="4"/>
        <v>127.8</v>
      </c>
      <c r="G49" s="83">
        <f t="shared" si="4"/>
        <v>300.10000000000002</v>
      </c>
      <c r="H49" s="82">
        <f t="shared" si="4"/>
        <v>0.69910000000000005</v>
      </c>
      <c r="I49" s="82">
        <f t="shared" si="4"/>
        <v>2.1989999999999998</v>
      </c>
      <c r="J49" s="97">
        <f t="shared" si="4"/>
        <v>10920</v>
      </c>
      <c r="K49" s="97">
        <f t="shared" si="4"/>
        <v>4784</v>
      </c>
      <c r="L49" s="84"/>
      <c r="M49" s="132"/>
      <c r="N49" s="82"/>
      <c r="O49" s="159"/>
      <c r="P49" s="132"/>
      <c r="Q49" s="132"/>
      <c r="R49" s="132"/>
      <c r="S49" s="132"/>
      <c r="T49" s="132"/>
      <c r="U49" s="132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ht="15" thickBot="1" x14ac:dyDescent="0.35">
      <c r="A50" s="62" t="s">
        <v>2</v>
      </c>
      <c r="B50" s="71"/>
      <c r="C50" s="87">
        <f t="shared" ref="C50:K50" si="5">MEDIAN(C42:C47)</f>
        <v>88.664999999999992</v>
      </c>
      <c r="D50" s="87">
        <f t="shared" si="5"/>
        <v>15.11</v>
      </c>
      <c r="E50" s="87">
        <f t="shared" si="5"/>
        <v>85.05</v>
      </c>
      <c r="F50" s="74">
        <f t="shared" si="5"/>
        <v>116.5</v>
      </c>
      <c r="G50" s="74">
        <f t="shared" si="5"/>
        <v>233</v>
      </c>
      <c r="H50" s="86">
        <f t="shared" si="5"/>
        <v>0.41489999999999999</v>
      </c>
      <c r="I50" s="86">
        <f t="shared" si="5"/>
        <v>0.97629999999999995</v>
      </c>
      <c r="J50" s="73">
        <f t="shared" si="5"/>
        <v>8163</v>
      </c>
      <c r="K50" s="73">
        <f t="shared" si="5"/>
        <v>2762</v>
      </c>
      <c r="L50" s="87"/>
      <c r="M50" s="133"/>
      <c r="N50" s="86"/>
      <c r="O50" s="160"/>
      <c r="P50" s="133"/>
      <c r="Q50" s="133"/>
      <c r="R50" s="133"/>
      <c r="S50" s="133"/>
      <c r="T50" s="133"/>
      <c r="U50" s="133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 x14ac:dyDescent="0.3">
      <c r="A51" s="2"/>
      <c r="B51" s="17"/>
      <c r="C51" s="14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64" ht="15" thickBot="1" x14ac:dyDescent="0.35">
      <c r="BB52"/>
      <c r="BC52"/>
      <c r="BD52"/>
      <c r="BE52"/>
      <c r="BF52"/>
      <c r="BG52"/>
      <c r="BH52"/>
      <c r="BI52"/>
      <c r="BJ52"/>
      <c r="BK52"/>
      <c r="BL52"/>
    </row>
    <row r="53" spans="1:64" ht="60" customHeight="1" x14ac:dyDescent="0.3">
      <c r="A53" s="68" t="s">
        <v>4</v>
      </c>
      <c r="B53" s="43" t="s">
        <v>3</v>
      </c>
      <c r="C53" s="44" t="s">
        <v>39</v>
      </c>
      <c r="D53" s="44" t="s">
        <v>37</v>
      </c>
      <c r="E53" s="44" t="s">
        <v>38</v>
      </c>
      <c r="F53" s="44" t="s">
        <v>40</v>
      </c>
      <c r="G53" s="44" t="s">
        <v>116</v>
      </c>
      <c r="H53" s="44" t="s">
        <v>41</v>
      </c>
      <c r="I53" s="44" t="s">
        <v>196</v>
      </c>
      <c r="J53" s="44" t="s">
        <v>50</v>
      </c>
      <c r="K53" s="44" t="s">
        <v>117</v>
      </c>
      <c r="L53" s="44" t="s">
        <v>51</v>
      </c>
      <c r="M53" s="44" t="s">
        <v>52</v>
      </c>
      <c r="N53" s="44" t="s">
        <v>53</v>
      </c>
      <c r="O53" s="44" t="s">
        <v>54</v>
      </c>
      <c r="P53" s="44" t="s">
        <v>198</v>
      </c>
      <c r="Q53" s="44" t="s">
        <v>81</v>
      </c>
      <c r="R53" s="44" t="s">
        <v>83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4" x14ac:dyDescent="0.3">
      <c r="A54" s="28" t="s">
        <v>544</v>
      </c>
      <c r="B54" s="31">
        <v>20001679</v>
      </c>
      <c r="C54" s="37"/>
      <c r="D54" s="37"/>
      <c r="E54" s="37"/>
      <c r="F54" s="37"/>
      <c r="G54" s="37"/>
      <c r="H54" s="37"/>
      <c r="I54" s="37"/>
      <c r="J54" s="30"/>
      <c r="K54" s="35">
        <v>1.6180000000000001</v>
      </c>
      <c r="L54" s="56">
        <v>0.1202</v>
      </c>
      <c r="M54" s="64">
        <v>4.4889999999999999E-3</v>
      </c>
      <c r="N54" s="64">
        <v>1.819</v>
      </c>
      <c r="O54" s="38">
        <v>3.198</v>
      </c>
      <c r="P54" s="38"/>
      <c r="Q54" s="38" t="s">
        <v>246</v>
      </c>
      <c r="R54" s="38" t="s">
        <v>246</v>
      </c>
      <c r="S54" s="1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 x14ac:dyDescent="0.3">
      <c r="A55" s="28" t="s">
        <v>232</v>
      </c>
      <c r="B55" s="31">
        <v>20001327</v>
      </c>
      <c r="C55" s="36">
        <v>97.56</v>
      </c>
      <c r="D55" s="36">
        <v>12.04</v>
      </c>
      <c r="E55" s="35">
        <v>49.76</v>
      </c>
      <c r="F55" s="38">
        <v>43.21</v>
      </c>
      <c r="G55" s="35">
        <v>116.2</v>
      </c>
      <c r="H55" s="56">
        <v>0.1404</v>
      </c>
      <c r="I55" s="38">
        <v>2.9580000000000002</v>
      </c>
      <c r="J55" s="39">
        <v>19690</v>
      </c>
      <c r="K55" s="35">
        <v>9512</v>
      </c>
      <c r="L55" s="30"/>
      <c r="M55" s="30"/>
      <c r="N55" s="30"/>
      <c r="O55" s="30"/>
      <c r="P55" s="30"/>
      <c r="Q55" s="30"/>
      <c r="R55" s="30"/>
      <c r="S55" s="14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64" x14ac:dyDescent="0.3">
      <c r="A56" s="28" t="s">
        <v>232</v>
      </c>
      <c r="B56" s="31">
        <v>20001454</v>
      </c>
      <c r="C56" s="36">
        <v>97.98</v>
      </c>
      <c r="D56" s="36">
        <v>9.3130000000000006</v>
      </c>
      <c r="E56" s="35">
        <v>164.3</v>
      </c>
      <c r="F56" s="38">
        <v>5.4950000000000001</v>
      </c>
      <c r="G56" s="35">
        <v>160</v>
      </c>
      <c r="H56" s="56">
        <v>0.16339999999999999</v>
      </c>
      <c r="I56" s="38">
        <v>3.0750000000000002</v>
      </c>
      <c r="J56" s="39">
        <v>23780</v>
      </c>
      <c r="K56" s="35">
        <v>4455</v>
      </c>
      <c r="L56" s="30"/>
      <c r="M56" s="30"/>
      <c r="N56" s="30"/>
      <c r="O56" s="30"/>
      <c r="P56" s="30"/>
      <c r="Q56" s="30"/>
      <c r="R56" s="30"/>
      <c r="S56" s="14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64" x14ac:dyDescent="0.3">
      <c r="A57" s="28" t="s">
        <v>233</v>
      </c>
      <c r="B57" s="31">
        <v>20000665</v>
      </c>
      <c r="C57" s="36">
        <v>98.97</v>
      </c>
      <c r="D57" s="36"/>
      <c r="E57" s="36"/>
      <c r="F57" s="35"/>
      <c r="G57" s="56"/>
      <c r="H57" s="38"/>
      <c r="I57" s="39"/>
      <c r="J57" s="39"/>
      <c r="K57" s="35"/>
      <c r="L57" s="56">
        <v>1.6180000000000001</v>
      </c>
      <c r="M57" s="64">
        <v>0.1202</v>
      </c>
      <c r="N57" s="64">
        <v>4.4889999999999999E-3</v>
      </c>
      <c r="O57" s="38">
        <v>1.819</v>
      </c>
      <c r="P57" s="38">
        <v>3.198</v>
      </c>
      <c r="Q57" s="38"/>
      <c r="R57" s="38"/>
      <c r="S57" s="14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64" x14ac:dyDescent="0.3">
      <c r="A58" s="58" t="s">
        <v>0</v>
      </c>
      <c r="B58" s="76"/>
      <c r="C58" s="79">
        <f t="shared" ref="C58:O58" si="6">MIN(C54:C57)</f>
        <v>97.56</v>
      </c>
      <c r="D58" s="79">
        <f t="shared" si="6"/>
        <v>9.3130000000000006</v>
      </c>
      <c r="E58" s="218">
        <f t="shared" si="6"/>
        <v>49.76</v>
      </c>
      <c r="F58" s="88">
        <f t="shared" si="6"/>
        <v>5.4950000000000001</v>
      </c>
      <c r="G58" s="218">
        <f t="shared" si="6"/>
        <v>116.2</v>
      </c>
      <c r="H58" s="211">
        <f t="shared" si="6"/>
        <v>0.1404</v>
      </c>
      <c r="I58" s="88">
        <f t="shared" si="6"/>
        <v>2.9580000000000002</v>
      </c>
      <c r="J58" s="76">
        <f t="shared" si="6"/>
        <v>19690</v>
      </c>
      <c r="K58" s="218">
        <f t="shared" si="6"/>
        <v>1.6180000000000001</v>
      </c>
      <c r="L58" s="211">
        <f t="shared" si="6"/>
        <v>0.1202</v>
      </c>
      <c r="M58" s="214">
        <f t="shared" si="6"/>
        <v>4.4889999999999999E-3</v>
      </c>
      <c r="N58" s="214">
        <f t="shared" si="6"/>
        <v>4.4889999999999999E-3</v>
      </c>
      <c r="O58" s="88">
        <f t="shared" si="6"/>
        <v>1.819</v>
      </c>
      <c r="P58" s="79"/>
      <c r="Q58" s="79"/>
      <c r="R58" s="79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 x14ac:dyDescent="0.3">
      <c r="A59" s="60" t="s">
        <v>1</v>
      </c>
      <c r="B59" s="80"/>
      <c r="C59" s="84">
        <f t="shared" ref="C59:O59" si="7">MAX(C54:C57)</f>
        <v>98.97</v>
      </c>
      <c r="D59" s="84">
        <f t="shared" si="7"/>
        <v>12.04</v>
      </c>
      <c r="E59" s="85">
        <f t="shared" si="7"/>
        <v>164.3</v>
      </c>
      <c r="F59" s="90">
        <f t="shared" si="7"/>
        <v>43.21</v>
      </c>
      <c r="G59" s="85">
        <f t="shared" si="7"/>
        <v>160</v>
      </c>
      <c r="H59" s="212">
        <f t="shared" si="7"/>
        <v>0.16339999999999999</v>
      </c>
      <c r="I59" s="90">
        <f t="shared" si="7"/>
        <v>3.0750000000000002</v>
      </c>
      <c r="J59" s="80">
        <f t="shared" si="7"/>
        <v>23780</v>
      </c>
      <c r="K59" s="85">
        <f t="shared" si="7"/>
        <v>9512</v>
      </c>
      <c r="L59" s="212">
        <f t="shared" si="7"/>
        <v>1.6180000000000001</v>
      </c>
      <c r="M59" s="215">
        <f t="shared" si="7"/>
        <v>0.1202</v>
      </c>
      <c r="N59" s="215">
        <f t="shared" si="7"/>
        <v>1.819</v>
      </c>
      <c r="O59" s="90">
        <f t="shared" si="7"/>
        <v>3.198</v>
      </c>
      <c r="P59" s="85"/>
      <c r="Q59" s="85"/>
      <c r="R59" s="85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 ht="15" thickBot="1" x14ac:dyDescent="0.35">
      <c r="A60" s="62" t="s">
        <v>2</v>
      </c>
      <c r="B60" s="71"/>
      <c r="C60" s="87">
        <f t="shared" ref="C60:O60" si="8">MEDIAN(C54:C57)</f>
        <v>97.98</v>
      </c>
      <c r="D60" s="87">
        <f t="shared" si="8"/>
        <v>10.676500000000001</v>
      </c>
      <c r="E60" s="135">
        <f t="shared" si="8"/>
        <v>107.03</v>
      </c>
      <c r="F60" s="91">
        <f t="shared" si="8"/>
        <v>24.352500000000003</v>
      </c>
      <c r="G60" s="135">
        <f t="shared" si="8"/>
        <v>138.1</v>
      </c>
      <c r="H60" s="213">
        <f t="shared" si="8"/>
        <v>0.15189999999999998</v>
      </c>
      <c r="I60" s="91">
        <f t="shared" si="8"/>
        <v>3.0165000000000002</v>
      </c>
      <c r="J60" s="219">
        <f t="shared" si="8"/>
        <v>21735</v>
      </c>
      <c r="K60" s="135">
        <f t="shared" si="8"/>
        <v>4455</v>
      </c>
      <c r="L60" s="213">
        <f t="shared" si="8"/>
        <v>0.86909999999999998</v>
      </c>
      <c r="M60" s="216">
        <f t="shared" si="8"/>
        <v>6.2344500000000004E-2</v>
      </c>
      <c r="N60" s="216">
        <f t="shared" si="8"/>
        <v>0.91174449999999996</v>
      </c>
      <c r="O60" s="91">
        <f t="shared" si="8"/>
        <v>2.5084999999999997</v>
      </c>
      <c r="P60" s="135"/>
      <c r="Q60" s="135"/>
      <c r="R60" s="135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64" x14ac:dyDescent="0.3">
      <c r="M61" s="217"/>
      <c r="P61" s="209"/>
      <c r="Q61" s="209"/>
      <c r="R61" s="209"/>
      <c r="S61" s="210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64" ht="15" thickBot="1" x14ac:dyDescent="0.35">
      <c r="BC62"/>
      <c r="BD62"/>
      <c r="BE62"/>
      <c r="BF62"/>
      <c r="BG62"/>
      <c r="BH62"/>
      <c r="BI62"/>
      <c r="BJ62"/>
      <c r="BK62"/>
      <c r="BL62"/>
    </row>
    <row r="63" spans="1:64" ht="60" customHeight="1" x14ac:dyDescent="0.3">
      <c r="A63" s="68" t="s">
        <v>79</v>
      </c>
      <c r="B63" s="43" t="s">
        <v>3</v>
      </c>
      <c r="C63" s="44" t="s">
        <v>39</v>
      </c>
      <c r="D63" s="44" t="s">
        <v>118</v>
      </c>
      <c r="E63" s="44" t="s">
        <v>37</v>
      </c>
      <c r="F63" s="44" t="s">
        <v>38</v>
      </c>
      <c r="G63" s="44" t="s">
        <v>40</v>
      </c>
      <c r="H63" s="44" t="s">
        <v>116</v>
      </c>
      <c r="I63" s="44" t="s">
        <v>41</v>
      </c>
      <c r="J63" s="44" t="s">
        <v>196</v>
      </c>
      <c r="K63" s="44" t="s">
        <v>50</v>
      </c>
      <c r="L63" s="44" t="s">
        <v>117</v>
      </c>
      <c r="M63" s="44" t="s">
        <v>118</v>
      </c>
      <c r="N63" s="44" t="s">
        <v>119</v>
      </c>
      <c r="O63" s="44" t="s">
        <v>42</v>
      </c>
      <c r="P63" s="44" t="s">
        <v>43</v>
      </c>
      <c r="Q63" s="44" t="s">
        <v>44</v>
      </c>
      <c r="R63" s="44" t="s">
        <v>45</v>
      </c>
      <c r="S63" s="44" t="s">
        <v>46</v>
      </c>
      <c r="T63" s="44" t="s">
        <v>47</v>
      </c>
      <c r="U63" s="44" t="s">
        <v>48</v>
      </c>
      <c r="V63" s="44" t="s">
        <v>49</v>
      </c>
      <c r="W63" s="44" t="s">
        <v>221</v>
      </c>
      <c r="X63" s="44" t="s">
        <v>171</v>
      </c>
      <c r="Y63" s="44" t="s">
        <v>172</v>
      </c>
      <c r="Z63" s="44" t="s">
        <v>173</v>
      </c>
      <c r="AA63" s="44" t="s">
        <v>174</v>
      </c>
      <c r="AB63" s="44" t="s">
        <v>193</v>
      </c>
      <c r="AC63" s="44" t="s">
        <v>175</v>
      </c>
      <c r="AD63" s="44" t="s">
        <v>176</v>
      </c>
      <c r="AE63" s="44" t="s">
        <v>177</v>
      </c>
      <c r="AF63" s="44" t="s">
        <v>178</v>
      </c>
      <c r="AG63" s="44" t="s">
        <v>179</v>
      </c>
      <c r="AH63" s="44" t="s">
        <v>180</v>
      </c>
      <c r="AI63" s="44" t="s">
        <v>181</v>
      </c>
      <c r="AJ63" s="44" t="s">
        <v>182</v>
      </c>
      <c r="AK63" s="44" t="s">
        <v>183</v>
      </c>
      <c r="AL63" s="44" t="s">
        <v>184</v>
      </c>
      <c r="AM63" s="44" t="s">
        <v>185</v>
      </c>
      <c r="AN63" s="44" t="s">
        <v>186</v>
      </c>
      <c r="AO63" s="44" t="s">
        <v>187</v>
      </c>
      <c r="AP63" s="44" t="s">
        <v>188</v>
      </c>
      <c r="AQ63" s="44" t="s">
        <v>244</v>
      </c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64" x14ac:dyDescent="0.3">
      <c r="A64" s="28" t="s">
        <v>241</v>
      </c>
      <c r="B64" s="31">
        <v>20001380</v>
      </c>
      <c r="C64" s="32">
        <v>86.95</v>
      </c>
      <c r="D64" s="29"/>
      <c r="E64" s="30"/>
      <c r="F64" s="30"/>
      <c r="G64" s="30"/>
      <c r="H64" s="30"/>
      <c r="I64" s="30"/>
      <c r="J64" s="56"/>
      <c r="K64" s="30"/>
      <c r="L64" s="30"/>
      <c r="M64" s="30" t="s">
        <v>212</v>
      </c>
      <c r="N64" s="30" t="s">
        <v>213</v>
      </c>
      <c r="O64" s="30" t="s">
        <v>215</v>
      </c>
      <c r="P64" s="30" t="s">
        <v>214</v>
      </c>
      <c r="Q64" s="30" t="s">
        <v>215</v>
      </c>
      <c r="R64" s="30">
        <v>0.36759999999999998</v>
      </c>
      <c r="S64" s="30">
        <v>0.51559999999999995</v>
      </c>
      <c r="T64" s="30" t="s">
        <v>215</v>
      </c>
      <c r="U64" s="30" t="s">
        <v>216</v>
      </c>
      <c r="V64" s="30" t="s">
        <v>214</v>
      </c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</row>
    <row r="65" spans="1:64" x14ac:dyDescent="0.3">
      <c r="A65" s="28" t="s">
        <v>238</v>
      </c>
      <c r="B65" s="31">
        <v>20000463</v>
      </c>
      <c r="C65" s="32">
        <v>92.64</v>
      </c>
      <c r="D65" s="33">
        <v>9.6359999999999992</v>
      </c>
      <c r="E65" s="30"/>
      <c r="F65" s="30"/>
      <c r="G65" s="30"/>
      <c r="H65" s="30"/>
      <c r="I65" s="30"/>
      <c r="J65" s="56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 t="s">
        <v>239</v>
      </c>
      <c r="Y65" s="30" t="s">
        <v>239</v>
      </c>
      <c r="Z65" s="30" t="s">
        <v>239</v>
      </c>
      <c r="AA65" s="30" t="s">
        <v>239</v>
      </c>
      <c r="AB65" s="30" t="s">
        <v>239</v>
      </c>
      <c r="AC65" s="30" t="s">
        <v>239</v>
      </c>
      <c r="AD65" s="30" t="s">
        <v>239</v>
      </c>
      <c r="AE65" s="30" t="s">
        <v>240</v>
      </c>
      <c r="AF65" s="30" t="s">
        <v>239</v>
      </c>
      <c r="AG65" s="30" t="s">
        <v>239</v>
      </c>
      <c r="AH65" s="30" t="s">
        <v>239</v>
      </c>
      <c r="AI65" s="30" t="s">
        <v>239</v>
      </c>
      <c r="AJ65" s="30" t="s">
        <v>239</v>
      </c>
      <c r="AK65" s="30" t="s">
        <v>239</v>
      </c>
      <c r="AL65" s="30">
        <v>2.98</v>
      </c>
      <c r="AM65" s="30" t="s">
        <v>239</v>
      </c>
      <c r="AN65" s="30" t="s">
        <v>239</v>
      </c>
      <c r="AO65" s="30">
        <v>2.17</v>
      </c>
      <c r="AP65" s="30">
        <v>3.67</v>
      </c>
      <c r="AQ65" s="30">
        <v>10.8</v>
      </c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</row>
    <row r="66" spans="1:64" x14ac:dyDescent="0.3">
      <c r="A66" s="28" t="s">
        <v>236</v>
      </c>
      <c r="B66" s="31">
        <v>20001138</v>
      </c>
      <c r="C66" s="32">
        <v>88.25</v>
      </c>
      <c r="D66" s="29"/>
      <c r="E66" s="30"/>
      <c r="F66" s="30"/>
      <c r="G66" s="30"/>
      <c r="H66" s="30"/>
      <c r="I66" s="30"/>
      <c r="J66" s="56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>
        <v>47.8</v>
      </c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</row>
    <row r="67" spans="1:64" x14ac:dyDescent="0.3">
      <c r="A67" s="28" t="s">
        <v>236</v>
      </c>
      <c r="B67" s="31">
        <v>20001004</v>
      </c>
      <c r="C67" s="32">
        <v>89.62</v>
      </c>
      <c r="D67" s="29"/>
      <c r="E67" s="30"/>
      <c r="F67" s="30"/>
      <c r="G67" s="30"/>
      <c r="H67" s="30"/>
      <c r="I67" s="30"/>
      <c r="J67" s="56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 t="s">
        <v>218</v>
      </c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</row>
    <row r="68" spans="1:64" x14ac:dyDescent="0.3">
      <c r="A68" s="28" t="s">
        <v>236</v>
      </c>
      <c r="B68" s="31">
        <v>20001583</v>
      </c>
      <c r="C68" s="32">
        <v>90.32</v>
      </c>
      <c r="D68" s="29"/>
      <c r="E68" s="30"/>
      <c r="F68" s="30"/>
      <c r="G68" s="30"/>
      <c r="H68" s="30"/>
      <c r="I68" s="30"/>
      <c r="J68" s="56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 t="s">
        <v>218</v>
      </c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</row>
    <row r="69" spans="1:64" x14ac:dyDescent="0.3">
      <c r="A69" s="28" t="s">
        <v>242</v>
      </c>
      <c r="B69" s="31">
        <v>20001404</v>
      </c>
      <c r="C69" s="32">
        <v>89.11</v>
      </c>
      <c r="D69" s="29"/>
      <c r="E69" s="36">
        <v>21.45</v>
      </c>
      <c r="F69" s="35">
        <v>129.80000000000001</v>
      </c>
      <c r="G69" s="35">
        <v>131.69999999999999</v>
      </c>
      <c r="H69" s="35">
        <v>291.2</v>
      </c>
      <c r="I69" s="56">
        <v>0.40200000000000002</v>
      </c>
      <c r="J69" s="56">
        <v>0.96899999999999997</v>
      </c>
      <c r="K69" s="39">
        <v>6528</v>
      </c>
      <c r="L69" s="39">
        <v>1261</v>
      </c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</row>
    <row r="70" spans="1:64" x14ac:dyDescent="0.3">
      <c r="A70" s="58" t="s">
        <v>0</v>
      </c>
      <c r="B70" s="76"/>
      <c r="C70" s="79">
        <f>MIN(C64:C69)</f>
        <v>86.95</v>
      </c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</row>
    <row r="71" spans="1:64" x14ac:dyDescent="0.3">
      <c r="A71" s="60" t="s">
        <v>1</v>
      </c>
      <c r="B71" s="80"/>
      <c r="C71" s="84">
        <f>MAX(C64:C69)</f>
        <v>92.64</v>
      </c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</row>
    <row r="72" spans="1:64" ht="15" thickBot="1" x14ac:dyDescent="0.35">
      <c r="A72" s="62" t="s">
        <v>2</v>
      </c>
      <c r="B72" s="71"/>
      <c r="C72" s="87">
        <f>MEDIAN(C64:C69)</f>
        <v>89.365000000000009</v>
      </c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</row>
    <row r="73" spans="1:64" x14ac:dyDescent="0.3"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</row>
    <row r="74" spans="1:64" ht="15" thickBot="1" x14ac:dyDescent="0.35">
      <c r="BC74"/>
      <c r="BD74"/>
      <c r="BE74"/>
      <c r="BF74"/>
      <c r="BG74"/>
      <c r="BH74"/>
      <c r="BI74"/>
      <c r="BJ74"/>
      <c r="BK74"/>
      <c r="BL74"/>
    </row>
    <row r="75" spans="1:64" ht="60" customHeight="1" x14ac:dyDescent="0.3">
      <c r="A75" s="68" t="s">
        <v>195</v>
      </c>
      <c r="B75" s="43" t="s">
        <v>3</v>
      </c>
      <c r="C75" s="44" t="s">
        <v>55</v>
      </c>
      <c r="D75" s="44" t="s">
        <v>194</v>
      </c>
      <c r="E75" s="44" t="s">
        <v>250</v>
      </c>
      <c r="F75" s="44" t="s">
        <v>81</v>
      </c>
      <c r="G75" s="44" t="s">
        <v>83</v>
      </c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</row>
    <row r="76" spans="1:64" x14ac:dyDescent="0.3">
      <c r="A76" s="28" t="s">
        <v>248</v>
      </c>
      <c r="B76" s="31">
        <v>20001402</v>
      </c>
      <c r="C76" s="32">
        <v>99.42</v>
      </c>
      <c r="D76" s="34">
        <v>158.6</v>
      </c>
      <c r="E76" s="30"/>
      <c r="F76" s="30"/>
      <c r="G76" s="30"/>
      <c r="H76" s="1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</row>
    <row r="77" spans="1:64" x14ac:dyDescent="0.3">
      <c r="A77" s="28" t="s">
        <v>247</v>
      </c>
      <c r="B77" s="31">
        <v>20001402</v>
      </c>
      <c r="C77" s="29"/>
      <c r="D77" s="29"/>
      <c r="E77" s="38">
        <v>0.41699999999999998</v>
      </c>
      <c r="F77" s="38"/>
      <c r="G77" s="38"/>
      <c r="H77" s="16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</row>
    <row r="78" spans="1:64" x14ac:dyDescent="0.3">
      <c r="A78" s="28" t="s">
        <v>247</v>
      </c>
      <c r="B78" s="31">
        <v>20001402</v>
      </c>
      <c r="C78" s="33"/>
      <c r="D78" s="29"/>
      <c r="E78" s="38">
        <v>0.24299999999999999</v>
      </c>
      <c r="F78" s="38"/>
      <c r="G78" s="38"/>
      <c r="H78" s="16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</row>
    <row r="79" spans="1:64" x14ac:dyDescent="0.3">
      <c r="A79" s="28" t="s">
        <v>245</v>
      </c>
      <c r="B79" s="31">
        <v>20001432</v>
      </c>
      <c r="C79" s="32">
        <v>43.1</v>
      </c>
      <c r="D79" s="29"/>
      <c r="E79" s="30"/>
      <c r="F79" s="30" t="s">
        <v>246</v>
      </c>
      <c r="G79" s="30" t="s">
        <v>246</v>
      </c>
      <c r="H79" s="16"/>
      <c r="I79" s="16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</row>
    <row r="80" spans="1:64" x14ac:dyDescent="0.3">
      <c r="A80" s="28" t="s">
        <v>249</v>
      </c>
      <c r="B80" s="31">
        <v>20001634</v>
      </c>
      <c r="C80" s="32">
        <v>91.79</v>
      </c>
      <c r="D80" s="29" t="s">
        <v>218</v>
      </c>
      <c r="E80" s="36"/>
      <c r="F80" s="36"/>
      <c r="G80" s="36"/>
      <c r="H80" s="16"/>
      <c r="I80" s="16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</row>
    <row r="81" spans="1:337" x14ac:dyDescent="0.3">
      <c r="A81" s="58" t="s">
        <v>0</v>
      </c>
      <c r="B81" s="69"/>
      <c r="C81" s="156">
        <f>MIN(C76:C80)</f>
        <v>43.1</v>
      </c>
      <c r="D81" s="156"/>
      <c r="E81" s="183">
        <f>MIN(E76:E80)</f>
        <v>0.24299999999999999</v>
      </c>
      <c r="F81" s="156"/>
      <c r="G81" s="156"/>
      <c r="AZ81"/>
      <c r="BA81"/>
      <c r="BB81"/>
      <c r="BC81"/>
      <c r="BD81"/>
      <c r="BE81"/>
      <c r="BF81"/>
      <c r="BG81"/>
      <c r="BH81"/>
      <c r="BI81"/>
      <c r="BJ81"/>
      <c r="BK81"/>
      <c r="BL81"/>
    </row>
    <row r="82" spans="1:337" x14ac:dyDescent="0.3">
      <c r="A82" s="60" t="s">
        <v>1</v>
      </c>
      <c r="B82" s="70"/>
      <c r="C82" s="166">
        <f>MAX(C76:C80)</f>
        <v>99.42</v>
      </c>
      <c r="D82" s="166"/>
      <c r="E82" s="184">
        <f>MAX(E76:E80)</f>
        <v>0.41699999999999998</v>
      </c>
      <c r="F82" s="166"/>
      <c r="G82" s="166"/>
      <c r="AZ82"/>
      <c r="BA82"/>
      <c r="BB82"/>
      <c r="BC82"/>
      <c r="BD82"/>
      <c r="BE82"/>
      <c r="BF82"/>
      <c r="BG82"/>
      <c r="BH82"/>
      <c r="BI82"/>
      <c r="BJ82"/>
      <c r="BK82"/>
      <c r="BL82"/>
    </row>
    <row r="83" spans="1:337" ht="15" thickBot="1" x14ac:dyDescent="0.35">
      <c r="A83" s="62" t="s">
        <v>2</v>
      </c>
      <c r="B83" s="71"/>
      <c r="C83" s="157">
        <f>MEDIAN(C76:C80)</f>
        <v>91.79</v>
      </c>
      <c r="D83" s="157"/>
      <c r="E83" s="185">
        <f>MEDIAN(E76:E80)</f>
        <v>0.32999999999999996</v>
      </c>
      <c r="F83" s="157"/>
      <c r="G83" s="157"/>
      <c r="AZ83"/>
      <c r="BA83"/>
      <c r="BB83"/>
      <c r="BC83"/>
      <c r="BD83"/>
      <c r="BE83"/>
      <c r="BF83"/>
      <c r="BG83"/>
      <c r="BH83"/>
      <c r="BI83"/>
      <c r="BJ83"/>
      <c r="BK83"/>
      <c r="BL83"/>
    </row>
    <row r="84" spans="1:337" x14ac:dyDescent="0.3">
      <c r="BC84"/>
      <c r="BD84"/>
      <c r="BE84"/>
      <c r="BF84"/>
      <c r="BG84"/>
      <c r="BH84"/>
      <c r="BI84"/>
      <c r="BJ84"/>
      <c r="BK84"/>
      <c r="BL84"/>
    </row>
    <row r="85" spans="1:337" ht="15" thickBot="1" x14ac:dyDescent="0.35">
      <c r="BB85"/>
      <c r="BC85"/>
      <c r="BD85"/>
      <c r="BE85"/>
      <c r="BF85"/>
      <c r="BG85"/>
      <c r="BH85"/>
      <c r="BI85"/>
      <c r="BJ85"/>
      <c r="BK85"/>
      <c r="BL85"/>
    </row>
    <row r="86" spans="1:337" s="5" customFormat="1" ht="60" customHeight="1" x14ac:dyDescent="0.3">
      <c r="A86" s="68" t="s">
        <v>7</v>
      </c>
      <c r="B86" s="43" t="s">
        <v>3</v>
      </c>
      <c r="C86" s="44" t="s">
        <v>39</v>
      </c>
      <c r="D86" s="44" t="s">
        <v>118</v>
      </c>
      <c r="E86" s="44" t="s">
        <v>119</v>
      </c>
      <c r="F86" s="44" t="s">
        <v>42</v>
      </c>
      <c r="G86" s="44" t="s">
        <v>43</v>
      </c>
      <c r="H86" s="44" t="s">
        <v>44</v>
      </c>
      <c r="I86" s="44" t="s">
        <v>45</v>
      </c>
      <c r="J86" s="44" t="s">
        <v>46</v>
      </c>
      <c r="K86" s="44" t="s">
        <v>47</v>
      </c>
      <c r="L86" s="44" t="s">
        <v>48</v>
      </c>
      <c r="M86" s="44" t="s">
        <v>49</v>
      </c>
      <c r="N86" s="44" t="s">
        <v>263</v>
      </c>
      <c r="O86" s="44" t="s">
        <v>264</v>
      </c>
      <c r="P86" s="44" t="s">
        <v>197</v>
      </c>
      <c r="Q86" s="44" t="s">
        <v>265</v>
      </c>
      <c r="R86" s="44" t="s">
        <v>170</v>
      </c>
      <c r="S86" s="44" t="s">
        <v>82</v>
      </c>
    </row>
    <row r="87" spans="1:337" x14ac:dyDescent="0.3">
      <c r="A87" s="28" t="s">
        <v>261</v>
      </c>
      <c r="B87" s="31">
        <v>20000444</v>
      </c>
      <c r="C87" s="32">
        <v>97.81</v>
      </c>
      <c r="D87" s="41"/>
      <c r="E87" s="40"/>
      <c r="F87" s="41"/>
      <c r="G87" s="41"/>
      <c r="H87" s="41"/>
      <c r="I87" s="41"/>
      <c r="J87" s="41"/>
      <c r="K87" s="41"/>
      <c r="L87" s="41"/>
      <c r="M87" s="41"/>
      <c r="N87" s="41" t="s">
        <v>239</v>
      </c>
      <c r="O87" s="41">
        <v>0.84</v>
      </c>
      <c r="P87" s="41"/>
      <c r="Q87" s="41"/>
      <c r="R87" s="41"/>
      <c r="S87" s="41"/>
      <c r="T87" s="14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</row>
    <row r="88" spans="1:337" x14ac:dyDescent="0.3">
      <c r="A88" s="28" t="s">
        <v>260</v>
      </c>
      <c r="B88" s="31">
        <v>20000390</v>
      </c>
      <c r="C88" s="32">
        <v>99.92</v>
      </c>
      <c r="D88" s="41"/>
      <c r="E88" s="40"/>
      <c r="F88" s="41"/>
      <c r="G88" s="41"/>
      <c r="H88" s="41"/>
      <c r="I88" s="41"/>
      <c r="J88" s="41"/>
      <c r="K88" s="41"/>
      <c r="L88" s="41"/>
      <c r="M88" s="41"/>
      <c r="N88" s="41" t="s">
        <v>239</v>
      </c>
      <c r="O88" s="41" t="s">
        <v>239</v>
      </c>
      <c r="P88" s="41"/>
      <c r="Q88" s="41"/>
      <c r="R88" s="41"/>
      <c r="S88" s="41"/>
      <c r="T88" s="14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</row>
    <row r="89" spans="1:337" x14ac:dyDescent="0.3">
      <c r="A89" s="28" t="s">
        <v>254</v>
      </c>
      <c r="B89" s="31">
        <v>20001364</v>
      </c>
      <c r="C89" s="33"/>
      <c r="D89" s="41"/>
      <c r="E89" s="40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 t="s">
        <v>262</v>
      </c>
      <c r="Q89" s="41">
        <v>0.19500000000000001</v>
      </c>
      <c r="R89" s="41">
        <v>1.1900000000000001E-2</v>
      </c>
      <c r="S89" s="41">
        <v>0.20699999999999999</v>
      </c>
      <c r="T89" s="14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</row>
    <row r="90" spans="1:337" x14ac:dyDescent="0.3">
      <c r="A90" s="28" t="s">
        <v>254</v>
      </c>
      <c r="B90" s="31">
        <v>20001458</v>
      </c>
      <c r="C90" s="32">
        <v>98.26</v>
      </c>
      <c r="D90" s="29" t="s">
        <v>212</v>
      </c>
      <c r="E90" s="29" t="s">
        <v>213</v>
      </c>
      <c r="F90" s="29" t="s">
        <v>215</v>
      </c>
      <c r="G90" s="29" t="s">
        <v>214</v>
      </c>
      <c r="H90" s="29" t="s">
        <v>215</v>
      </c>
      <c r="I90" s="29" t="s">
        <v>216</v>
      </c>
      <c r="J90" s="29" t="s">
        <v>215</v>
      </c>
      <c r="K90" s="29" t="s">
        <v>215</v>
      </c>
      <c r="L90" s="29">
        <v>2.8959999999999999</v>
      </c>
      <c r="M90" s="29" t="s">
        <v>214</v>
      </c>
      <c r="N90" s="29"/>
      <c r="O90" s="29"/>
      <c r="P90" s="29"/>
      <c r="Q90" s="29"/>
      <c r="R90" s="29"/>
      <c r="S90" s="29"/>
      <c r="T90" s="14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</row>
    <row r="91" spans="1:337" x14ac:dyDescent="0.3">
      <c r="A91" s="58" t="s">
        <v>0</v>
      </c>
      <c r="B91" s="76"/>
      <c r="C91" s="79">
        <f>MIN(C87:C90)</f>
        <v>97.81</v>
      </c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BK91"/>
      <c r="BL91"/>
    </row>
    <row r="92" spans="1:337" x14ac:dyDescent="0.3">
      <c r="A92" s="60" t="s">
        <v>1</v>
      </c>
      <c r="B92" s="80"/>
      <c r="C92" s="84">
        <f>MAX(C87:C90)</f>
        <v>99.92</v>
      </c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BK92"/>
      <c r="BL92"/>
    </row>
    <row r="93" spans="1:337" ht="15" thickBot="1" x14ac:dyDescent="0.35">
      <c r="A93" s="62" t="s">
        <v>2</v>
      </c>
      <c r="B93" s="71"/>
      <c r="C93" s="87">
        <f>MEDIAN(C87:C90)</f>
        <v>98.26</v>
      </c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BL93"/>
    </row>
    <row r="94" spans="1:337" x14ac:dyDescent="0.3">
      <c r="A94" s="18"/>
      <c r="B94" s="19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</row>
    <row r="95" spans="1:337" ht="15" thickBot="1" x14ac:dyDescent="0.35">
      <c r="A95" s="18"/>
      <c r="B95" s="19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BI95"/>
      <c r="BJ95"/>
      <c r="BK95"/>
      <c r="BL95"/>
    </row>
    <row r="96" spans="1:337" s="2" customFormat="1" ht="77.25" customHeight="1" x14ac:dyDescent="0.3">
      <c r="A96" s="42" t="s">
        <v>75</v>
      </c>
      <c r="B96" s="43" t="s">
        <v>3</v>
      </c>
      <c r="C96" s="44" t="s">
        <v>39</v>
      </c>
      <c r="D96" s="44" t="s">
        <v>307</v>
      </c>
      <c r="E96" s="45" t="s">
        <v>56</v>
      </c>
      <c r="F96" s="45" t="s">
        <v>312</v>
      </c>
      <c r="G96" s="44" t="s">
        <v>115</v>
      </c>
      <c r="H96" s="44" t="s">
        <v>57</v>
      </c>
      <c r="I96" s="44" t="s">
        <v>58</v>
      </c>
      <c r="J96" s="44" t="s">
        <v>308</v>
      </c>
      <c r="K96" s="44" t="s">
        <v>309</v>
      </c>
      <c r="L96" s="44" t="s">
        <v>313</v>
      </c>
      <c r="M96" s="44" t="s">
        <v>310</v>
      </c>
      <c r="N96" s="44" t="s">
        <v>311</v>
      </c>
      <c r="O96" s="44" t="s">
        <v>116</v>
      </c>
      <c r="P96" s="44" t="s">
        <v>77</v>
      </c>
      <c r="Q96" s="44" t="s">
        <v>199</v>
      </c>
      <c r="R96" s="44" t="s">
        <v>141</v>
      </c>
      <c r="S96" s="44" t="s">
        <v>200</v>
      </c>
      <c r="T96" s="44" t="s">
        <v>201</v>
      </c>
      <c r="U96" s="44" t="s">
        <v>142</v>
      </c>
      <c r="V96" s="44" t="s">
        <v>143</v>
      </c>
      <c r="W96" s="44" t="s">
        <v>144</v>
      </c>
      <c r="X96" s="44" t="s">
        <v>145</v>
      </c>
      <c r="Y96" s="44" t="s">
        <v>152</v>
      </c>
      <c r="Z96" s="44" t="s">
        <v>78</v>
      </c>
      <c r="AA96" s="44" t="s">
        <v>146</v>
      </c>
      <c r="AB96" s="44" t="s">
        <v>147</v>
      </c>
      <c r="AC96" s="44" t="s">
        <v>148</v>
      </c>
      <c r="AD96" s="44" t="s">
        <v>149</v>
      </c>
      <c r="AE96" s="44" t="s">
        <v>150</v>
      </c>
      <c r="AF96" s="44" t="s">
        <v>151</v>
      </c>
      <c r="AG96" s="44" t="s">
        <v>266</v>
      </c>
      <c r="AH96" s="44" t="s">
        <v>267</v>
      </c>
      <c r="AI96" s="44" t="s">
        <v>268</v>
      </c>
      <c r="AJ96" s="44" t="s">
        <v>314</v>
      </c>
      <c r="AK96" s="44" t="s">
        <v>315</v>
      </c>
      <c r="AL96" s="44" t="s">
        <v>316</v>
      </c>
      <c r="AM96" s="44" t="s">
        <v>317</v>
      </c>
      <c r="AN96" s="44" t="s">
        <v>318</v>
      </c>
      <c r="AO96" s="44" t="s">
        <v>319</v>
      </c>
      <c r="AP96" s="44" t="s">
        <v>320</v>
      </c>
      <c r="AQ96" s="44" t="s">
        <v>321</v>
      </c>
      <c r="AR96" s="44" t="s">
        <v>322</v>
      </c>
      <c r="AS96" s="44" t="s">
        <v>323</v>
      </c>
      <c r="AT96" s="44" t="s">
        <v>324</v>
      </c>
      <c r="AU96" s="44" t="s">
        <v>325</v>
      </c>
      <c r="AV96" s="44" t="s">
        <v>326</v>
      </c>
      <c r="AW96" s="44" t="s">
        <v>335</v>
      </c>
      <c r="AX96" s="44" t="s">
        <v>336</v>
      </c>
      <c r="AY96" s="44" t="s">
        <v>327</v>
      </c>
      <c r="AZ96" s="44" t="s">
        <v>337</v>
      </c>
      <c r="BA96" s="44" t="s">
        <v>338</v>
      </c>
      <c r="BB96" s="44" t="s">
        <v>339</v>
      </c>
      <c r="BC96" s="44" t="s">
        <v>328</v>
      </c>
      <c r="BD96" s="44" t="s">
        <v>329</v>
      </c>
      <c r="BE96" s="44" t="s">
        <v>340</v>
      </c>
      <c r="BF96" s="44" t="s">
        <v>330</v>
      </c>
      <c r="BG96" s="44" t="s">
        <v>331</v>
      </c>
      <c r="BH96" s="44" t="s">
        <v>341</v>
      </c>
      <c r="BI96" s="44" t="s">
        <v>332</v>
      </c>
      <c r="BJ96" s="44" t="s">
        <v>333</v>
      </c>
      <c r="BK96" s="44" t="s">
        <v>334</v>
      </c>
      <c r="BL96" s="44" t="s">
        <v>342</v>
      </c>
      <c r="BM96" s="44" t="s">
        <v>51</v>
      </c>
      <c r="BN96" s="44" t="s">
        <v>52</v>
      </c>
      <c r="BO96" s="44" t="s">
        <v>53</v>
      </c>
      <c r="BP96" s="44" t="s">
        <v>54</v>
      </c>
      <c r="BQ96" s="44" t="s">
        <v>198</v>
      </c>
      <c r="BR96" s="44" t="s">
        <v>84</v>
      </c>
      <c r="BS96" s="44" t="s">
        <v>85</v>
      </c>
      <c r="BT96" s="44" t="s">
        <v>86</v>
      </c>
      <c r="BU96" s="44" t="s">
        <v>121</v>
      </c>
      <c r="BV96" s="44" t="s">
        <v>87</v>
      </c>
      <c r="BW96" s="44" t="s">
        <v>88</v>
      </c>
      <c r="BX96" s="44" t="s">
        <v>89</v>
      </c>
      <c r="BY96" s="44" t="s">
        <v>90</v>
      </c>
      <c r="BZ96" s="44" t="s">
        <v>91</v>
      </c>
      <c r="CA96" s="44" t="s">
        <v>92</v>
      </c>
      <c r="CB96" s="44" t="s">
        <v>93</v>
      </c>
      <c r="CC96" s="44" t="s">
        <v>94</v>
      </c>
      <c r="CD96" s="44" t="s">
        <v>95</v>
      </c>
      <c r="CE96" s="89" t="s">
        <v>96</v>
      </c>
      <c r="CF96" s="89" t="s">
        <v>97</v>
      </c>
      <c r="CG96" s="89" t="s">
        <v>98</v>
      </c>
      <c r="CH96" s="89" t="s">
        <v>99</v>
      </c>
      <c r="CI96" s="89" t="s">
        <v>100</v>
      </c>
      <c r="CJ96" s="89" t="s">
        <v>101</v>
      </c>
      <c r="CK96" s="44" t="s">
        <v>153</v>
      </c>
      <c r="CL96" s="44" t="s">
        <v>154</v>
      </c>
      <c r="CM96" s="44" t="s">
        <v>155</v>
      </c>
      <c r="CN96" s="44" t="s">
        <v>156</v>
      </c>
      <c r="CO96" s="44" t="s">
        <v>157</v>
      </c>
      <c r="CP96" s="44" t="s">
        <v>158</v>
      </c>
      <c r="CQ96" s="44" t="s">
        <v>159</v>
      </c>
      <c r="CR96" s="44" t="s">
        <v>160</v>
      </c>
      <c r="CS96" s="44" t="s">
        <v>161</v>
      </c>
      <c r="CT96" s="44" t="s">
        <v>162</v>
      </c>
      <c r="CU96" s="44" t="s">
        <v>163</v>
      </c>
      <c r="CV96" s="44" t="s">
        <v>164</v>
      </c>
      <c r="CW96" s="44" t="s">
        <v>165</v>
      </c>
      <c r="CX96" s="44" t="s">
        <v>166</v>
      </c>
      <c r="CY96" s="44" t="s">
        <v>167</v>
      </c>
      <c r="CZ96" s="44" t="s">
        <v>168</v>
      </c>
      <c r="DA96" s="44" t="s">
        <v>169</v>
      </c>
      <c r="DB96" s="44" t="s">
        <v>343</v>
      </c>
      <c r="DC96" s="44" t="s">
        <v>171</v>
      </c>
      <c r="DD96" s="44" t="s">
        <v>172</v>
      </c>
      <c r="DE96" s="44" t="s">
        <v>173</v>
      </c>
      <c r="DF96" s="44" t="s">
        <v>174</v>
      </c>
      <c r="DG96" s="44" t="s">
        <v>193</v>
      </c>
      <c r="DH96" s="44" t="s">
        <v>175</v>
      </c>
      <c r="DI96" s="44" t="s">
        <v>176</v>
      </c>
      <c r="DJ96" s="44" t="s">
        <v>177</v>
      </c>
      <c r="DK96" s="44" t="s">
        <v>178</v>
      </c>
      <c r="DL96" s="44" t="s">
        <v>179</v>
      </c>
      <c r="DM96" s="44" t="s">
        <v>180</v>
      </c>
      <c r="DN96" s="44" t="s">
        <v>181</v>
      </c>
      <c r="DO96" s="44" t="s">
        <v>182</v>
      </c>
      <c r="DP96" s="44" t="s">
        <v>183</v>
      </c>
      <c r="DQ96" s="44" t="s">
        <v>184</v>
      </c>
      <c r="DR96" s="44" t="s">
        <v>185</v>
      </c>
      <c r="DS96" s="44" t="s">
        <v>186</v>
      </c>
      <c r="DT96" s="44" t="s">
        <v>187</v>
      </c>
      <c r="DU96" s="44" t="s">
        <v>188</v>
      </c>
      <c r="DV96" s="44" t="s">
        <v>244</v>
      </c>
      <c r="DW96" s="44" t="s">
        <v>189</v>
      </c>
      <c r="DX96" s="44" t="s">
        <v>190</v>
      </c>
      <c r="DY96" s="44" t="s">
        <v>191</v>
      </c>
      <c r="DZ96" s="44" t="s">
        <v>192</v>
      </c>
      <c r="EA96" s="44" t="s">
        <v>516</v>
      </c>
      <c r="EB96" s="44" t="s">
        <v>517</v>
      </c>
      <c r="EC96" s="44" t="s">
        <v>518</v>
      </c>
      <c r="ED96" s="44" t="s">
        <v>519</v>
      </c>
      <c r="EE96" s="44" t="s">
        <v>520</v>
      </c>
      <c r="EF96" s="44" t="s">
        <v>521</v>
      </c>
      <c r="EG96" s="44" t="s">
        <v>522</v>
      </c>
      <c r="EH96" s="44" t="s">
        <v>523</v>
      </c>
      <c r="EI96" s="44" t="s">
        <v>524</v>
      </c>
      <c r="EJ96" s="44" t="s">
        <v>525</v>
      </c>
      <c r="EK96" s="44" t="s">
        <v>526</v>
      </c>
      <c r="EL96" s="44" t="s">
        <v>528</v>
      </c>
      <c r="EM96" s="44" t="s">
        <v>527</v>
      </c>
      <c r="EN96" s="44" t="s">
        <v>529</v>
      </c>
      <c r="EO96" s="44" t="s">
        <v>530</v>
      </c>
      <c r="EP96" s="44" t="s">
        <v>531</v>
      </c>
      <c r="EQ96" s="44" t="s">
        <v>532</v>
      </c>
      <c r="ER96" s="44" t="s">
        <v>533</v>
      </c>
      <c r="ES96" s="44" t="s">
        <v>534</v>
      </c>
      <c r="ET96" s="44" t="s">
        <v>535</v>
      </c>
      <c r="EU96" s="44" t="s">
        <v>536</v>
      </c>
      <c r="EV96" s="44" t="s">
        <v>537</v>
      </c>
      <c r="EW96" s="44" t="s">
        <v>513</v>
      </c>
      <c r="EX96" s="44" t="s">
        <v>514</v>
      </c>
      <c r="EY96" s="44" t="s">
        <v>515</v>
      </c>
      <c r="EZ96" s="44" t="s">
        <v>344</v>
      </c>
      <c r="FA96" s="44" t="s">
        <v>345</v>
      </c>
      <c r="FB96" s="44" t="s">
        <v>346</v>
      </c>
      <c r="FC96" s="44" t="s">
        <v>347</v>
      </c>
      <c r="FD96" s="44" t="s">
        <v>348</v>
      </c>
      <c r="FE96" s="44" t="s">
        <v>349</v>
      </c>
      <c r="FF96" s="44" t="s">
        <v>350</v>
      </c>
      <c r="FG96" s="44" t="s">
        <v>351</v>
      </c>
      <c r="FH96" s="44" t="s">
        <v>352</v>
      </c>
      <c r="FI96" s="44" t="s">
        <v>353</v>
      </c>
      <c r="FJ96" s="44" t="s">
        <v>354</v>
      </c>
      <c r="FK96" s="44" t="s">
        <v>355</v>
      </c>
      <c r="FL96" s="44" t="s">
        <v>356</v>
      </c>
      <c r="FM96" s="44" t="s">
        <v>357</v>
      </c>
      <c r="FN96" s="44" t="s">
        <v>358</v>
      </c>
      <c r="FO96" s="44" t="s">
        <v>359</v>
      </c>
      <c r="FP96" s="44" t="s">
        <v>360</v>
      </c>
      <c r="FQ96" s="44" t="s">
        <v>361</v>
      </c>
      <c r="FR96" s="44" t="s">
        <v>362</v>
      </c>
      <c r="FS96" s="44" t="s">
        <v>363</v>
      </c>
      <c r="FT96" s="44" t="s">
        <v>364</v>
      </c>
      <c r="FU96" s="44" t="s">
        <v>365</v>
      </c>
      <c r="FV96" s="44" t="s">
        <v>366</v>
      </c>
      <c r="FW96" s="44" t="s">
        <v>367</v>
      </c>
      <c r="FX96" s="44" t="s">
        <v>368</v>
      </c>
      <c r="FY96" s="44" t="s">
        <v>369</v>
      </c>
      <c r="FZ96" s="44" t="s">
        <v>370</v>
      </c>
      <c r="GA96" s="44" t="s">
        <v>371</v>
      </c>
      <c r="GB96" s="44" t="s">
        <v>372</v>
      </c>
      <c r="GC96" s="44" t="s">
        <v>373</v>
      </c>
      <c r="GD96" s="44" t="s">
        <v>374</v>
      </c>
      <c r="GE96" s="44" t="s">
        <v>375</v>
      </c>
      <c r="GF96" s="44" t="s">
        <v>376</v>
      </c>
      <c r="GG96" s="44" t="s">
        <v>377</v>
      </c>
      <c r="GH96" s="44" t="s">
        <v>378</v>
      </c>
      <c r="GI96" s="44" t="s">
        <v>379</v>
      </c>
      <c r="GJ96" s="44" t="s">
        <v>380</v>
      </c>
      <c r="GK96" s="44" t="s">
        <v>381</v>
      </c>
      <c r="GL96" s="44" t="s">
        <v>382</v>
      </c>
      <c r="GM96" s="44" t="s">
        <v>383</v>
      </c>
      <c r="GN96" s="44" t="s">
        <v>384</v>
      </c>
      <c r="GO96" s="44" t="s">
        <v>385</v>
      </c>
      <c r="GP96" s="44" t="s">
        <v>386</v>
      </c>
      <c r="GQ96" s="44" t="s">
        <v>387</v>
      </c>
      <c r="GR96" s="44" t="s">
        <v>388</v>
      </c>
      <c r="GS96" s="44" t="s">
        <v>389</v>
      </c>
      <c r="GT96" s="44" t="s">
        <v>390</v>
      </c>
      <c r="GU96" s="44" t="s">
        <v>391</v>
      </c>
      <c r="GV96" s="44" t="s">
        <v>392</v>
      </c>
      <c r="GW96" s="44" t="s">
        <v>393</v>
      </c>
      <c r="GX96" s="44" t="s">
        <v>394</v>
      </c>
      <c r="GY96" s="44" t="s">
        <v>395</v>
      </c>
      <c r="GZ96" s="44" t="s">
        <v>396</v>
      </c>
      <c r="HA96" s="44" t="s">
        <v>397</v>
      </c>
      <c r="HB96" s="44" t="s">
        <v>398</v>
      </c>
      <c r="HC96" s="44" t="s">
        <v>399</v>
      </c>
      <c r="HD96" s="44" t="s">
        <v>400</v>
      </c>
      <c r="HE96" s="44" t="s">
        <v>401</v>
      </c>
      <c r="HF96" s="44" t="s">
        <v>402</v>
      </c>
      <c r="HG96" s="44" t="s">
        <v>403</v>
      </c>
      <c r="HH96" s="44" t="s">
        <v>404</v>
      </c>
      <c r="HI96" s="44" t="s">
        <v>405</v>
      </c>
      <c r="HJ96" s="44" t="s">
        <v>406</v>
      </c>
      <c r="HK96" s="44" t="s">
        <v>407</v>
      </c>
      <c r="HL96" s="44" t="s">
        <v>408</v>
      </c>
      <c r="HM96" s="44" t="s">
        <v>409</v>
      </c>
      <c r="HN96" s="44" t="s">
        <v>410</v>
      </c>
      <c r="HO96" s="44" t="s">
        <v>411</v>
      </c>
      <c r="HP96" s="44" t="s">
        <v>412</v>
      </c>
      <c r="HQ96" s="44" t="s">
        <v>413</v>
      </c>
      <c r="HR96" s="44" t="s">
        <v>414</v>
      </c>
      <c r="HS96" s="44" t="s">
        <v>415</v>
      </c>
      <c r="HT96" s="44" t="s">
        <v>416</v>
      </c>
      <c r="HU96" s="44" t="s">
        <v>417</v>
      </c>
      <c r="HV96" s="44" t="s">
        <v>418</v>
      </c>
      <c r="HW96" s="44" t="s">
        <v>419</v>
      </c>
      <c r="HX96" s="44" t="s">
        <v>420</v>
      </c>
      <c r="HY96" s="44" t="s">
        <v>421</v>
      </c>
      <c r="HZ96" s="44" t="s">
        <v>422</v>
      </c>
      <c r="IA96" s="44" t="s">
        <v>423</v>
      </c>
      <c r="IB96" s="44" t="s">
        <v>424</v>
      </c>
      <c r="IC96" s="44" t="s">
        <v>425</v>
      </c>
      <c r="ID96" s="44" t="s">
        <v>426</v>
      </c>
      <c r="IE96" s="44" t="s">
        <v>427</v>
      </c>
      <c r="IF96" s="44" t="s">
        <v>428</v>
      </c>
      <c r="IG96" s="44" t="s">
        <v>429</v>
      </c>
      <c r="IH96" s="44" t="s">
        <v>430</v>
      </c>
      <c r="II96" s="44" t="s">
        <v>431</v>
      </c>
      <c r="IJ96" s="44" t="s">
        <v>432</v>
      </c>
      <c r="IK96" s="44" t="s">
        <v>433</v>
      </c>
      <c r="IL96" s="44" t="s">
        <v>434</v>
      </c>
      <c r="IM96" s="44" t="s">
        <v>435</v>
      </c>
      <c r="IN96" s="44" t="s">
        <v>436</v>
      </c>
      <c r="IO96" s="44" t="s">
        <v>437</v>
      </c>
      <c r="IP96" s="44" t="s">
        <v>438</v>
      </c>
      <c r="IQ96" s="44" t="s">
        <v>439</v>
      </c>
      <c r="IR96" s="44" t="s">
        <v>440</v>
      </c>
      <c r="IS96" s="44" t="s">
        <v>441</v>
      </c>
      <c r="IT96" s="44" t="s">
        <v>442</v>
      </c>
      <c r="IU96" s="44" t="s">
        <v>443</v>
      </c>
      <c r="IV96" s="44" t="s">
        <v>444</v>
      </c>
      <c r="IW96" s="44" t="s">
        <v>445</v>
      </c>
      <c r="IX96" s="44" t="s">
        <v>446</v>
      </c>
      <c r="IY96" s="44" t="s">
        <v>447</v>
      </c>
      <c r="IZ96" s="44" t="s">
        <v>448</v>
      </c>
      <c r="JA96" s="44" t="s">
        <v>449</v>
      </c>
      <c r="JB96" s="44" t="s">
        <v>450</v>
      </c>
      <c r="JC96" s="44" t="s">
        <v>451</v>
      </c>
      <c r="JD96" s="44" t="s">
        <v>452</v>
      </c>
      <c r="JE96" s="44" t="s">
        <v>453</v>
      </c>
      <c r="JF96" s="44" t="s">
        <v>454</v>
      </c>
      <c r="JG96" s="44" t="s">
        <v>455</v>
      </c>
      <c r="JH96" s="44" t="s">
        <v>456</v>
      </c>
      <c r="JI96" s="44" t="s">
        <v>457</v>
      </c>
      <c r="JJ96" s="44" t="s">
        <v>458</v>
      </c>
      <c r="JK96" s="44" t="s">
        <v>459</v>
      </c>
      <c r="JL96" s="44" t="s">
        <v>460</v>
      </c>
      <c r="JM96" s="44" t="s">
        <v>461</v>
      </c>
      <c r="JN96" s="44" t="s">
        <v>462</v>
      </c>
      <c r="JO96" s="44" t="s">
        <v>463</v>
      </c>
      <c r="JP96" s="44" t="s">
        <v>464</v>
      </c>
      <c r="JQ96" s="44" t="s">
        <v>465</v>
      </c>
      <c r="JR96" s="44" t="s">
        <v>466</v>
      </c>
      <c r="JS96" s="44" t="s">
        <v>467</v>
      </c>
      <c r="JT96" s="44" t="s">
        <v>468</v>
      </c>
      <c r="JU96" s="44" t="s">
        <v>469</v>
      </c>
      <c r="JV96" s="44" t="s">
        <v>470</v>
      </c>
      <c r="JW96" s="44" t="s">
        <v>471</v>
      </c>
      <c r="JX96" s="44" t="s">
        <v>472</v>
      </c>
      <c r="JY96" s="44" t="s">
        <v>473</v>
      </c>
      <c r="JZ96" s="44" t="s">
        <v>474</v>
      </c>
      <c r="KA96" s="44" t="s">
        <v>475</v>
      </c>
      <c r="KB96" s="197" t="s">
        <v>476</v>
      </c>
      <c r="KC96" s="197" t="s">
        <v>477</v>
      </c>
      <c r="KD96" s="197" t="s">
        <v>478</v>
      </c>
      <c r="KE96" s="197" t="s">
        <v>479</v>
      </c>
      <c r="KF96" s="197" t="s">
        <v>480</v>
      </c>
      <c r="KG96" s="197" t="s">
        <v>481</v>
      </c>
      <c r="KH96" s="197" t="s">
        <v>482</v>
      </c>
      <c r="KI96" s="197" t="s">
        <v>483</v>
      </c>
      <c r="KJ96" s="197" t="s">
        <v>484</v>
      </c>
      <c r="KK96" s="197" t="s">
        <v>485</v>
      </c>
      <c r="KL96" s="197" t="s">
        <v>486</v>
      </c>
      <c r="KM96" s="197" t="s">
        <v>487</v>
      </c>
      <c r="KN96" s="197" t="s">
        <v>488</v>
      </c>
      <c r="KO96" s="197" t="s">
        <v>489</v>
      </c>
      <c r="KP96" s="197" t="s">
        <v>490</v>
      </c>
      <c r="KQ96" s="197" t="s">
        <v>491</v>
      </c>
      <c r="KR96" s="197" t="s">
        <v>492</v>
      </c>
      <c r="KS96" s="197" t="s">
        <v>493</v>
      </c>
      <c r="KT96" s="197" t="s">
        <v>494</v>
      </c>
      <c r="KU96" s="197" t="s">
        <v>495</v>
      </c>
      <c r="KV96" s="197" t="s">
        <v>496</v>
      </c>
      <c r="KW96" s="197" t="s">
        <v>497</v>
      </c>
      <c r="KX96" s="197" t="s">
        <v>498</v>
      </c>
      <c r="KY96" s="197" t="s">
        <v>499</v>
      </c>
      <c r="KZ96" s="197" t="s">
        <v>500</v>
      </c>
      <c r="LA96" s="197" t="s">
        <v>501</v>
      </c>
      <c r="LB96" s="197" t="s">
        <v>502</v>
      </c>
      <c r="LC96" s="197" t="s">
        <v>503</v>
      </c>
      <c r="LD96" s="197" t="s">
        <v>504</v>
      </c>
      <c r="LE96" s="197" t="s">
        <v>505</v>
      </c>
      <c r="LF96" s="197" t="s">
        <v>506</v>
      </c>
      <c r="LG96" s="197" t="s">
        <v>507</v>
      </c>
      <c r="LH96" s="197" t="s">
        <v>508</v>
      </c>
      <c r="LI96" s="197" t="s">
        <v>509</v>
      </c>
      <c r="LJ96" s="197" t="s">
        <v>510</v>
      </c>
      <c r="LK96" s="197" t="s">
        <v>511</v>
      </c>
      <c r="LL96" s="197" t="s">
        <v>512</v>
      </c>
      <c r="LM96" s="197" t="s">
        <v>269</v>
      </c>
      <c r="LN96" s="44" t="s">
        <v>197</v>
      </c>
      <c r="LO96" s="44" t="s">
        <v>265</v>
      </c>
      <c r="LP96" s="44" t="s">
        <v>170</v>
      </c>
      <c r="LQ96" s="44" t="s">
        <v>82</v>
      </c>
      <c r="LR96" s="44" t="s">
        <v>540</v>
      </c>
      <c r="LS96" s="44" t="s">
        <v>541</v>
      </c>
      <c r="LT96" s="44" t="s">
        <v>539</v>
      </c>
      <c r="LU96" s="44" t="s">
        <v>81</v>
      </c>
      <c r="LV96" s="44" t="s">
        <v>270</v>
      </c>
      <c r="LW96" s="44" t="s">
        <v>271</v>
      </c>
      <c r="LX96" s="44" t="s">
        <v>272</v>
      </c>
      <c r="LY96" s="45" t="s">
        <v>538</v>
      </c>
    </row>
    <row r="97" spans="1:337" ht="15" customHeight="1" x14ac:dyDescent="0.3">
      <c r="A97" s="92" t="s">
        <v>301</v>
      </c>
      <c r="B97" s="31">
        <v>20001359</v>
      </c>
      <c r="C97" s="32"/>
      <c r="D97" s="128">
        <v>11.54</v>
      </c>
      <c r="E97" s="136"/>
      <c r="F97" s="33"/>
      <c r="G97" s="56"/>
      <c r="H97" s="36">
        <v>4.952</v>
      </c>
      <c r="I97" s="29"/>
      <c r="J97" s="32">
        <v>82.41</v>
      </c>
      <c r="K97" s="31">
        <v>1</v>
      </c>
      <c r="L97" s="32"/>
      <c r="M97" s="33">
        <v>1.798</v>
      </c>
      <c r="N97" s="41">
        <v>7.85E-2</v>
      </c>
      <c r="O97" s="32"/>
      <c r="P97" s="30"/>
      <c r="Q97" s="34"/>
      <c r="R97" s="29"/>
      <c r="S97" s="32"/>
      <c r="T97" s="35"/>
      <c r="U97" s="36"/>
      <c r="V97" s="30"/>
      <c r="W97" s="30"/>
      <c r="X97" s="38"/>
      <c r="Y97" s="30"/>
      <c r="Z97" s="35"/>
      <c r="AA97" s="30"/>
      <c r="AB97" s="37"/>
      <c r="AC97" s="94"/>
      <c r="AD97" s="94"/>
      <c r="AE97" s="94"/>
      <c r="AF97" s="94"/>
      <c r="AG97" s="94"/>
      <c r="AH97" s="94"/>
      <c r="AI97" s="137"/>
      <c r="AJ97" s="94"/>
      <c r="AK97" s="95"/>
      <c r="AL97" s="94"/>
      <c r="AM97" s="128"/>
      <c r="AN97" s="95"/>
      <c r="AO97" s="94"/>
      <c r="AP97" s="94"/>
      <c r="AQ97" s="129"/>
      <c r="AR97" s="95"/>
      <c r="AS97" s="128"/>
      <c r="AT97" s="94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4" t="s">
        <v>302</v>
      </c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L97" s="93"/>
      <c r="CM97" s="93"/>
      <c r="CN97" s="93"/>
      <c r="CO97" s="93"/>
      <c r="CP97" s="93"/>
      <c r="CQ97" s="93"/>
      <c r="CR97" s="93"/>
      <c r="CS97" s="93"/>
      <c r="CT97" s="93"/>
      <c r="CU97" s="93"/>
      <c r="CV97" s="93"/>
      <c r="CW97" s="93"/>
      <c r="CX97" s="93"/>
      <c r="CY97" s="93"/>
      <c r="CZ97" s="93"/>
      <c r="DA97" s="93"/>
      <c r="DB97" s="93">
        <v>0.34379999999999999</v>
      </c>
      <c r="DC97" s="93"/>
      <c r="DD97" s="93"/>
      <c r="DE97" s="93"/>
      <c r="DF97" s="93"/>
      <c r="DG97" s="93"/>
      <c r="DH97" s="93"/>
      <c r="DI97" s="93"/>
      <c r="DJ97" s="93"/>
      <c r="DK97" s="93"/>
      <c r="DL97" s="93"/>
      <c r="DM97" s="93"/>
      <c r="DN97" s="93"/>
      <c r="DO97" s="93"/>
      <c r="DP97" s="93"/>
      <c r="DQ97" s="93"/>
      <c r="DR97" s="93"/>
      <c r="DS97" s="93"/>
      <c r="DT97" s="93"/>
      <c r="DU97" s="93"/>
      <c r="DV97" s="93"/>
      <c r="DW97" s="93"/>
      <c r="DX97" s="93"/>
      <c r="DY97" s="93"/>
      <c r="DZ97" s="93"/>
      <c r="EA97" s="93"/>
      <c r="EB97" s="93"/>
      <c r="EC97" s="93"/>
      <c r="ED97" s="93"/>
      <c r="EE97" s="93"/>
      <c r="EF97" s="93"/>
      <c r="EG97" s="93"/>
      <c r="EH97" s="93"/>
      <c r="EI97" s="93"/>
      <c r="EJ97" s="93"/>
      <c r="EK97" s="93"/>
      <c r="EL97" s="93"/>
      <c r="EM97" s="93"/>
      <c r="EN97" s="93"/>
      <c r="EO97" s="93"/>
      <c r="EP97" s="93"/>
      <c r="EQ97" s="93"/>
      <c r="ER97" s="93"/>
      <c r="ES97" s="93"/>
      <c r="ET97" s="93"/>
      <c r="EU97" s="93"/>
      <c r="EV97" s="93"/>
      <c r="EW97" s="93"/>
      <c r="EX97" s="93"/>
      <c r="EY97" s="93"/>
      <c r="EZ97" s="93"/>
      <c r="FA97" s="93"/>
      <c r="FB97" s="93"/>
      <c r="FC97" s="93"/>
      <c r="FD97" s="93"/>
      <c r="FE97" s="93"/>
      <c r="FF97" s="93"/>
      <c r="FG97" s="93"/>
      <c r="FH97" s="93"/>
      <c r="FI97" s="93"/>
      <c r="FJ97" s="93"/>
      <c r="FK97" s="93"/>
      <c r="FL97" s="93"/>
      <c r="FM97" s="93"/>
      <c r="FN97" s="93"/>
      <c r="FO97" s="93"/>
      <c r="FP97" s="93"/>
      <c r="FQ97" s="93"/>
      <c r="FR97" s="93"/>
      <c r="FS97" s="93"/>
      <c r="FT97" s="93"/>
      <c r="FU97" s="93"/>
      <c r="FV97" s="93"/>
      <c r="FW97" s="93"/>
      <c r="FX97" s="93"/>
      <c r="FY97" s="93"/>
      <c r="FZ97" s="93"/>
      <c r="GA97" s="93"/>
      <c r="GB97" s="93"/>
      <c r="GC97" s="93"/>
      <c r="GD97" s="93"/>
      <c r="GE97" s="93"/>
      <c r="GF97" s="93"/>
      <c r="GG97" s="93"/>
      <c r="GH97" s="93"/>
      <c r="GI97" s="93"/>
      <c r="GJ97" s="93"/>
      <c r="GK97" s="93"/>
      <c r="GL97" s="93"/>
      <c r="GM97" s="93"/>
      <c r="GN97" s="93"/>
      <c r="GO97" s="93"/>
      <c r="GP97" s="93"/>
      <c r="GQ97" s="93"/>
      <c r="GR97" s="93"/>
      <c r="GS97" s="93"/>
      <c r="GT97" s="93"/>
      <c r="GU97" s="93"/>
      <c r="GV97" s="93"/>
      <c r="GW97" s="93"/>
      <c r="GX97" s="93"/>
      <c r="GY97" s="93"/>
      <c r="GZ97" s="93"/>
      <c r="HA97" s="93"/>
      <c r="HB97" s="93"/>
      <c r="HC97" s="93"/>
      <c r="HD97" s="93"/>
      <c r="HE97" s="93"/>
      <c r="HF97" s="93"/>
      <c r="HG97" s="93"/>
      <c r="HH97" s="93"/>
      <c r="HI97" s="93"/>
      <c r="HJ97" s="93"/>
      <c r="HK97" s="93"/>
      <c r="HL97" s="93"/>
      <c r="HM97" s="93"/>
      <c r="HN97" s="93"/>
      <c r="HO97" s="93"/>
      <c r="HP97" s="93"/>
      <c r="HQ97" s="93"/>
      <c r="HR97" s="93"/>
      <c r="HS97" s="93"/>
      <c r="HT97" s="93"/>
      <c r="HU97" s="93"/>
      <c r="HV97" s="93"/>
      <c r="HW97" s="93"/>
      <c r="HX97" s="93"/>
      <c r="HY97" s="93"/>
      <c r="HZ97" s="93"/>
      <c r="IA97" s="93"/>
      <c r="IB97" s="93"/>
      <c r="IC97" s="93"/>
      <c r="ID97" s="93"/>
      <c r="IE97" s="93"/>
      <c r="IF97" s="93"/>
      <c r="IG97" s="93"/>
      <c r="IH97" s="93"/>
      <c r="II97" s="93"/>
      <c r="IJ97" s="93"/>
      <c r="IK97" s="93"/>
      <c r="IL97" s="93"/>
      <c r="IM97" s="93"/>
      <c r="IN97" s="93"/>
      <c r="IO97" s="93"/>
      <c r="IP97" s="93"/>
      <c r="IQ97" s="93"/>
      <c r="IR97" s="93"/>
      <c r="IS97" s="93"/>
      <c r="IT97" s="93"/>
      <c r="IU97" s="93"/>
      <c r="IV97" s="93"/>
      <c r="IW97" s="93"/>
      <c r="IX97" s="93"/>
      <c r="IY97" s="93"/>
      <c r="IZ97" s="93"/>
      <c r="JA97" s="93"/>
      <c r="JB97" s="93"/>
      <c r="JC97" s="93"/>
      <c r="JD97" s="93"/>
      <c r="JE97" s="93"/>
      <c r="JF97" s="93"/>
      <c r="JG97" s="93"/>
      <c r="JH97" s="93"/>
      <c r="JI97" s="93"/>
      <c r="JJ97" s="93"/>
      <c r="JK97" s="93"/>
      <c r="JL97" s="93"/>
      <c r="JM97" s="93"/>
      <c r="JN97" s="93"/>
      <c r="JO97" s="93"/>
      <c r="JP97" s="93"/>
      <c r="JQ97" s="93"/>
      <c r="JR97" s="93"/>
      <c r="JS97" s="93"/>
      <c r="JT97" s="93"/>
      <c r="JU97" s="93"/>
      <c r="JV97" s="93"/>
      <c r="JW97" s="93"/>
      <c r="JX97" s="93"/>
      <c r="JY97" s="93"/>
      <c r="JZ97" s="93"/>
      <c r="KA97" s="93"/>
      <c r="KB97" s="93"/>
      <c r="KC97" s="93"/>
      <c r="KD97" s="93"/>
      <c r="KE97" s="93"/>
      <c r="KF97" s="93"/>
      <c r="KG97" s="93"/>
      <c r="KH97" s="93"/>
      <c r="KI97" s="93"/>
      <c r="KJ97" s="93"/>
      <c r="KK97" s="93"/>
      <c r="KL97" s="93"/>
      <c r="KM97" s="93"/>
      <c r="KN97" s="93"/>
      <c r="KO97" s="93"/>
      <c r="KP97" s="93"/>
      <c r="KQ97" s="93"/>
      <c r="KR97" s="93"/>
      <c r="KS97" s="93"/>
      <c r="KT97" s="93"/>
      <c r="KU97" s="93"/>
      <c r="KV97" s="93"/>
      <c r="KW97" s="93"/>
      <c r="KX97" s="93"/>
      <c r="KY97" s="93"/>
      <c r="KZ97" s="93"/>
      <c r="LA97" s="93"/>
      <c r="LB97" s="93"/>
      <c r="LC97" s="93"/>
      <c r="LD97" s="93"/>
      <c r="LE97" s="93"/>
      <c r="LF97" s="93"/>
      <c r="LG97" s="93"/>
      <c r="LH97" s="93"/>
      <c r="LI97" s="93"/>
      <c r="LJ97" s="93"/>
      <c r="LK97" s="93"/>
      <c r="LL97" s="93"/>
      <c r="LM97" s="93"/>
      <c r="LN97" s="93"/>
      <c r="LO97" s="93"/>
      <c r="LP97" s="93"/>
      <c r="LQ97" s="93"/>
      <c r="LR97" s="93"/>
      <c r="LS97" s="93"/>
      <c r="LT97" s="93"/>
      <c r="LU97" s="93"/>
      <c r="LV97" s="93"/>
      <c r="LW97" s="93"/>
      <c r="LX97" s="93"/>
      <c r="LY97" s="93"/>
    </row>
    <row r="98" spans="1:337" ht="15" customHeight="1" x14ac:dyDescent="0.3">
      <c r="A98" s="92" t="s">
        <v>301</v>
      </c>
      <c r="B98" s="31">
        <v>20001370</v>
      </c>
      <c r="C98" s="32"/>
      <c r="D98" s="128">
        <v>12.84</v>
      </c>
      <c r="E98" s="136"/>
      <c r="F98" s="40"/>
      <c r="G98" s="161"/>
      <c r="H98" s="36">
        <v>5.6239999999999997</v>
      </c>
      <c r="I98" s="29"/>
      <c r="J98" s="32">
        <v>81.66</v>
      </c>
      <c r="K98" s="31">
        <v>0</v>
      </c>
      <c r="L98" s="29"/>
      <c r="M98" s="33">
        <v>1.83</v>
      </c>
      <c r="N98" s="41">
        <v>0.19389999999999999</v>
      </c>
      <c r="O98" s="34"/>
      <c r="P98" s="39"/>
      <c r="Q98" s="29"/>
      <c r="R98" s="31"/>
      <c r="S98" s="29"/>
      <c r="T98" s="30"/>
      <c r="U98" s="39"/>
      <c r="V98" s="36"/>
      <c r="W98" s="30"/>
      <c r="X98" s="30"/>
      <c r="Y98" s="38"/>
      <c r="Z98" s="30"/>
      <c r="AA98" s="30"/>
      <c r="AB98" s="37"/>
      <c r="AC98" s="94"/>
      <c r="AD98" s="94"/>
      <c r="AE98" s="94"/>
      <c r="AF98" s="94"/>
      <c r="AG98" s="94"/>
      <c r="AH98" s="94"/>
      <c r="AI98" s="137"/>
      <c r="AJ98" s="94"/>
      <c r="AK98" s="95"/>
      <c r="AL98" s="94"/>
      <c r="AM98" s="128"/>
      <c r="AN98" s="95"/>
      <c r="AO98" s="94"/>
      <c r="AP98" s="94"/>
      <c r="AQ98" s="129"/>
      <c r="AR98" s="95"/>
      <c r="AS98" s="128"/>
      <c r="AT98" s="94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/>
      <c r="BM98" s="93"/>
      <c r="BN98" s="93"/>
      <c r="BO98" s="93"/>
      <c r="BP98" s="93"/>
      <c r="BQ98" s="94" t="s">
        <v>302</v>
      </c>
      <c r="BR98" s="93"/>
      <c r="BS98" s="93"/>
      <c r="BT98" s="93"/>
      <c r="BU98" s="93"/>
      <c r="BV98" s="93"/>
      <c r="BW98" s="93"/>
      <c r="BX98" s="93"/>
      <c r="BY98" s="93"/>
      <c r="BZ98" s="93"/>
      <c r="CA98" s="93"/>
      <c r="CB98" s="93"/>
      <c r="CC98" s="93"/>
      <c r="CD98" s="93"/>
      <c r="CE98" s="93"/>
      <c r="CF98" s="93"/>
      <c r="CG98" s="93"/>
      <c r="CH98" s="93"/>
      <c r="CI98" s="93"/>
      <c r="CJ98" s="93"/>
      <c r="CK98" s="93"/>
      <c r="CL98" s="93"/>
      <c r="CM98" s="93"/>
      <c r="CN98" s="93"/>
      <c r="CO98" s="93"/>
      <c r="CP98" s="93"/>
      <c r="CQ98" s="93"/>
      <c r="CR98" s="93"/>
      <c r="CS98" s="93"/>
      <c r="CT98" s="93"/>
      <c r="CU98" s="93"/>
      <c r="CV98" s="93"/>
      <c r="CW98" s="93"/>
      <c r="CX98" s="93"/>
      <c r="CY98" s="93"/>
      <c r="CZ98" s="93"/>
      <c r="DA98" s="93"/>
      <c r="DB98" s="93">
        <v>5.6500000000000002E-2</v>
      </c>
      <c r="DC98" s="93"/>
      <c r="DD98" s="93"/>
      <c r="DE98" s="93"/>
      <c r="DF98" s="93"/>
      <c r="DG98" s="93"/>
      <c r="DH98" s="93"/>
      <c r="DI98" s="93"/>
      <c r="DJ98" s="93"/>
      <c r="DK98" s="93"/>
      <c r="DL98" s="93"/>
      <c r="DM98" s="93"/>
      <c r="DN98" s="93"/>
      <c r="DO98" s="93"/>
      <c r="DP98" s="93"/>
      <c r="DQ98" s="93"/>
      <c r="DR98" s="93"/>
      <c r="DS98" s="93"/>
      <c r="DT98" s="93"/>
      <c r="DU98" s="93"/>
      <c r="DV98" s="93"/>
      <c r="DW98" s="93"/>
      <c r="DX98" s="93"/>
      <c r="DY98" s="93"/>
      <c r="DZ98" s="93"/>
      <c r="EA98" s="93"/>
      <c r="EB98" s="93"/>
      <c r="EC98" s="93"/>
      <c r="ED98" s="93"/>
      <c r="EE98" s="93"/>
      <c r="EF98" s="93"/>
      <c r="EG98" s="93"/>
      <c r="EH98" s="93"/>
      <c r="EI98" s="93"/>
      <c r="EJ98" s="93"/>
      <c r="EK98" s="93"/>
      <c r="EL98" s="93"/>
      <c r="EM98" s="93"/>
      <c r="EN98" s="93"/>
      <c r="EO98" s="93"/>
      <c r="EP98" s="93"/>
      <c r="EQ98" s="93"/>
      <c r="ER98" s="93"/>
      <c r="ES98" s="93"/>
      <c r="ET98" s="93"/>
      <c r="EU98" s="93"/>
      <c r="EV98" s="93"/>
      <c r="EW98" s="93"/>
      <c r="EX98" s="93"/>
      <c r="EY98" s="93"/>
      <c r="EZ98" s="93"/>
      <c r="FA98" s="93"/>
      <c r="FB98" s="93"/>
      <c r="FC98" s="93"/>
      <c r="FD98" s="93"/>
      <c r="FE98" s="93"/>
      <c r="FF98" s="93"/>
      <c r="FG98" s="93"/>
      <c r="FH98" s="93"/>
      <c r="FI98" s="93"/>
      <c r="FJ98" s="93"/>
      <c r="FK98" s="93"/>
      <c r="FL98" s="93"/>
      <c r="FM98" s="93"/>
      <c r="FN98" s="93"/>
      <c r="FO98" s="93"/>
      <c r="FP98" s="93"/>
      <c r="FQ98" s="93"/>
      <c r="FR98" s="93"/>
      <c r="FS98" s="93"/>
      <c r="FT98" s="93"/>
      <c r="FU98" s="93"/>
      <c r="FV98" s="93"/>
      <c r="FW98" s="93"/>
      <c r="FX98" s="93"/>
      <c r="FY98" s="93"/>
      <c r="FZ98" s="93"/>
      <c r="GA98" s="93"/>
      <c r="GB98" s="93"/>
      <c r="GC98" s="93"/>
      <c r="GD98" s="93"/>
      <c r="GE98" s="93"/>
      <c r="GF98" s="93"/>
      <c r="GG98" s="93"/>
      <c r="GH98" s="93"/>
      <c r="GI98" s="93"/>
      <c r="GJ98" s="93"/>
      <c r="GK98" s="93"/>
      <c r="GL98" s="93"/>
      <c r="GM98" s="93"/>
      <c r="GN98" s="93"/>
      <c r="GO98" s="93"/>
      <c r="GP98" s="93"/>
      <c r="GQ98" s="93"/>
      <c r="GR98" s="93"/>
      <c r="GS98" s="93"/>
      <c r="GT98" s="93"/>
      <c r="GU98" s="93"/>
      <c r="GV98" s="93"/>
      <c r="GW98" s="93"/>
      <c r="GX98" s="93"/>
      <c r="GY98" s="93"/>
      <c r="GZ98" s="93"/>
      <c r="HA98" s="93"/>
      <c r="HB98" s="93"/>
      <c r="HC98" s="93"/>
      <c r="HD98" s="93"/>
      <c r="HE98" s="93"/>
      <c r="HF98" s="93"/>
      <c r="HG98" s="93"/>
      <c r="HH98" s="93"/>
      <c r="HI98" s="93"/>
      <c r="HJ98" s="93"/>
      <c r="HK98" s="93"/>
      <c r="HL98" s="93"/>
      <c r="HM98" s="93"/>
      <c r="HN98" s="93"/>
      <c r="HO98" s="93"/>
      <c r="HP98" s="93"/>
      <c r="HQ98" s="93"/>
      <c r="HR98" s="93"/>
      <c r="HS98" s="93"/>
      <c r="HT98" s="93"/>
      <c r="HU98" s="93"/>
      <c r="HV98" s="93"/>
      <c r="HW98" s="93"/>
      <c r="HX98" s="93"/>
      <c r="HY98" s="93"/>
      <c r="HZ98" s="93"/>
      <c r="IA98" s="93"/>
      <c r="IB98" s="93"/>
      <c r="IC98" s="93"/>
      <c r="ID98" s="93"/>
      <c r="IE98" s="93"/>
      <c r="IF98" s="93"/>
      <c r="IG98" s="93"/>
      <c r="IH98" s="93"/>
      <c r="II98" s="93"/>
      <c r="IJ98" s="93"/>
      <c r="IK98" s="93"/>
      <c r="IL98" s="93"/>
      <c r="IM98" s="93"/>
      <c r="IN98" s="93"/>
      <c r="IO98" s="93"/>
      <c r="IP98" s="93"/>
      <c r="IQ98" s="93"/>
      <c r="IR98" s="93"/>
      <c r="IS98" s="93"/>
      <c r="IT98" s="93"/>
      <c r="IU98" s="93"/>
      <c r="IV98" s="93"/>
      <c r="IW98" s="93"/>
      <c r="IX98" s="93"/>
      <c r="IY98" s="93"/>
      <c r="IZ98" s="93"/>
      <c r="JA98" s="93"/>
      <c r="JB98" s="93"/>
      <c r="JC98" s="93"/>
      <c r="JD98" s="93"/>
      <c r="JE98" s="93"/>
      <c r="JF98" s="93"/>
      <c r="JG98" s="93"/>
      <c r="JH98" s="93"/>
      <c r="JI98" s="93"/>
      <c r="JJ98" s="93"/>
      <c r="JK98" s="93"/>
      <c r="JL98" s="93"/>
      <c r="JM98" s="93"/>
      <c r="JN98" s="93"/>
      <c r="JO98" s="93"/>
      <c r="JP98" s="93"/>
      <c r="JQ98" s="93"/>
      <c r="JR98" s="93"/>
      <c r="JS98" s="93"/>
      <c r="JT98" s="93"/>
      <c r="JU98" s="93"/>
      <c r="JV98" s="93"/>
      <c r="JW98" s="93"/>
      <c r="JX98" s="93"/>
      <c r="JY98" s="93"/>
      <c r="JZ98" s="93"/>
      <c r="KA98" s="93"/>
      <c r="KB98" s="93"/>
      <c r="KC98" s="93"/>
      <c r="KD98" s="93"/>
      <c r="KE98" s="93"/>
      <c r="KF98" s="93"/>
      <c r="KG98" s="93"/>
      <c r="KH98" s="93"/>
      <c r="KI98" s="93"/>
      <c r="KJ98" s="93"/>
      <c r="KK98" s="93"/>
      <c r="KL98" s="93"/>
      <c r="KM98" s="93"/>
      <c r="KN98" s="93"/>
      <c r="KO98" s="93"/>
      <c r="KP98" s="93"/>
      <c r="KQ98" s="93"/>
      <c r="KR98" s="93"/>
      <c r="KS98" s="93"/>
      <c r="KT98" s="93"/>
      <c r="KU98" s="93"/>
      <c r="KV98" s="93"/>
      <c r="KW98" s="93"/>
      <c r="KX98" s="93"/>
      <c r="KY98" s="93"/>
      <c r="KZ98" s="93"/>
      <c r="LA98" s="93"/>
      <c r="LB98" s="93"/>
      <c r="LC98" s="93"/>
      <c r="LD98" s="93"/>
      <c r="LE98" s="93"/>
      <c r="LF98" s="93"/>
      <c r="LG98" s="93"/>
      <c r="LH98" s="93"/>
      <c r="LI98" s="93"/>
      <c r="LJ98" s="93"/>
      <c r="LK98" s="93"/>
      <c r="LL98" s="93"/>
      <c r="LM98" s="93"/>
      <c r="LN98" s="93"/>
      <c r="LO98" s="93"/>
      <c r="LP98" s="93"/>
      <c r="LQ98" s="93"/>
      <c r="LR98" s="93"/>
      <c r="LS98" s="93"/>
      <c r="LT98" s="93"/>
      <c r="LU98" s="93"/>
      <c r="LV98" s="93"/>
      <c r="LW98" s="93"/>
      <c r="LX98" s="93"/>
      <c r="LY98" s="93"/>
    </row>
    <row r="99" spans="1:337" ht="15" customHeight="1" x14ac:dyDescent="0.3">
      <c r="A99" s="92" t="s">
        <v>274</v>
      </c>
      <c r="B99" s="31">
        <v>20000966</v>
      </c>
      <c r="C99" s="32"/>
      <c r="D99" s="128"/>
      <c r="E99" s="136"/>
      <c r="F99" s="33"/>
      <c r="G99" s="161"/>
      <c r="H99" s="30"/>
      <c r="I99" s="29"/>
      <c r="J99" s="29"/>
      <c r="K99" s="29"/>
      <c r="L99" s="29"/>
      <c r="M99" s="32"/>
      <c r="N99" s="31"/>
      <c r="O99" s="34"/>
      <c r="P99" s="39"/>
      <c r="Q99" s="29"/>
      <c r="R99" s="31"/>
      <c r="S99" s="29"/>
      <c r="T99" s="30"/>
      <c r="U99" s="39"/>
      <c r="V99" s="36"/>
      <c r="W99" s="30"/>
      <c r="X99" s="30"/>
      <c r="Y99" s="38"/>
      <c r="Z99" s="30"/>
      <c r="AA99" s="30"/>
      <c r="AB99" s="37"/>
      <c r="AC99" s="94"/>
      <c r="AD99" s="94"/>
      <c r="AE99" s="94"/>
      <c r="AF99" s="94"/>
      <c r="AG99" s="94" t="s">
        <v>275</v>
      </c>
      <c r="AH99" s="94"/>
      <c r="AI99" s="137"/>
      <c r="AJ99" s="94" t="s">
        <v>276</v>
      </c>
      <c r="AK99" s="94" t="s">
        <v>276</v>
      </c>
      <c r="AL99" s="94" t="s">
        <v>276</v>
      </c>
      <c r="AM99" s="94" t="s">
        <v>276</v>
      </c>
      <c r="AN99" s="94" t="s">
        <v>276</v>
      </c>
      <c r="AO99" s="94" t="s">
        <v>276</v>
      </c>
      <c r="AP99" s="94" t="s">
        <v>276</v>
      </c>
      <c r="AQ99" s="94" t="s">
        <v>276</v>
      </c>
      <c r="AR99" s="94" t="s">
        <v>276</v>
      </c>
      <c r="AS99" s="94" t="s">
        <v>276</v>
      </c>
      <c r="AT99" s="94" t="s">
        <v>276</v>
      </c>
      <c r="AU99" s="94" t="s">
        <v>276</v>
      </c>
      <c r="AV99" s="94" t="s">
        <v>276</v>
      </c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3"/>
      <c r="BL99" s="93"/>
      <c r="BM99" s="93"/>
      <c r="BN99" s="93"/>
      <c r="BO99" s="93"/>
      <c r="BP99" s="93"/>
      <c r="BQ99" s="93"/>
      <c r="BR99" s="93"/>
      <c r="BS99" s="93"/>
      <c r="BT99" s="93"/>
      <c r="BU99" s="93"/>
      <c r="BV99" s="93"/>
      <c r="BW99" s="93"/>
      <c r="BX99" s="93"/>
      <c r="BY99" s="93"/>
      <c r="BZ99" s="93"/>
      <c r="CA99" s="93"/>
      <c r="CB99" s="93"/>
      <c r="CC99" s="136"/>
      <c r="CD99" s="136"/>
      <c r="CE99" s="136"/>
      <c r="CF99" s="136"/>
      <c r="CG99" s="93"/>
      <c r="CH99" s="93"/>
      <c r="CI99" s="93"/>
      <c r="CJ99" s="93"/>
      <c r="CK99" s="93"/>
      <c r="CL99" s="93"/>
      <c r="CM99" s="93"/>
      <c r="CN99" s="93"/>
      <c r="CO99" s="93"/>
      <c r="CP99" s="93"/>
      <c r="CQ99" s="93"/>
      <c r="CR99" s="93"/>
      <c r="CS99" s="93"/>
      <c r="CT99" s="93"/>
      <c r="CU99" s="93"/>
      <c r="CV99" s="93"/>
      <c r="CW99" s="93"/>
      <c r="CX99" s="93"/>
      <c r="CY99" s="93"/>
      <c r="CZ99" s="93"/>
      <c r="DA99" s="93"/>
      <c r="DB99" s="93"/>
      <c r="DC99" s="93"/>
      <c r="DD99" s="93"/>
      <c r="DE99" s="93"/>
      <c r="DF99" s="93"/>
      <c r="DG99" s="93"/>
      <c r="DH99" s="93"/>
      <c r="DI99" s="93"/>
      <c r="DJ99" s="93"/>
      <c r="DK99" s="93"/>
      <c r="DL99" s="93"/>
      <c r="DM99" s="93"/>
      <c r="DN99" s="93"/>
      <c r="DO99" s="93"/>
      <c r="DP99" s="93"/>
      <c r="DQ99" s="93"/>
      <c r="DR99" s="93"/>
      <c r="DS99" s="93"/>
      <c r="DT99" s="93"/>
      <c r="DU99" s="93"/>
      <c r="DV99" s="93"/>
      <c r="DW99" s="93"/>
      <c r="DX99" s="93"/>
      <c r="DY99" s="93"/>
      <c r="DZ99" s="93"/>
      <c r="EA99" s="93"/>
      <c r="EB99" s="93"/>
      <c r="EC99" s="93"/>
      <c r="ED99" s="93"/>
      <c r="EE99" s="93"/>
      <c r="EF99" s="93"/>
      <c r="EG99" s="93"/>
      <c r="EH99" s="93"/>
      <c r="EI99" s="93"/>
      <c r="EJ99" s="93"/>
      <c r="EK99" s="93"/>
      <c r="EL99" s="93"/>
      <c r="EM99" s="93"/>
      <c r="EN99" s="93"/>
      <c r="EO99" s="93"/>
      <c r="EP99" s="93"/>
      <c r="EQ99" s="93"/>
      <c r="ER99" s="93"/>
      <c r="ES99" s="93"/>
      <c r="ET99" s="93"/>
      <c r="EU99" s="93"/>
      <c r="EV99" s="93"/>
      <c r="EW99" s="93"/>
      <c r="EX99" s="93"/>
      <c r="EY99" s="93"/>
      <c r="EZ99" s="93"/>
      <c r="FA99" s="93"/>
      <c r="FB99" s="93"/>
      <c r="FC99" s="93"/>
      <c r="FD99" s="93"/>
      <c r="FE99" s="93"/>
      <c r="FF99" s="93"/>
      <c r="FG99" s="93"/>
      <c r="FH99" s="93"/>
      <c r="FI99" s="93"/>
      <c r="FJ99" s="93"/>
      <c r="FK99" s="93"/>
      <c r="FL99" s="93"/>
      <c r="FM99" s="93"/>
      <c r="FN99" s="93"/>
      <c r="FO99" s="93"/>
      <c r="FP99" s="93"/>
      <c r="FQ99" s="93"/>
      <c r="FR99" s="93"/>
      <c r="FS99" s="93"/>
      <c r="FT99" s="93"/>
      <c r="FU99" s="93"/>
      <c r="FV99" s="93"/>
      <c r="FW99" s="93"/>
      <c r="FX99" s="93"/>
      <c r="FY99" s="93"/>
      <c r="FZ99" s="93"/>
      <c r="GA99" s="93"/>
      <c r="GB99" s="93"/>
      <c r="GC99" s="93"/>
      <c r="GD99" s="93"/>
      <c r="GE99" s="93"/>
      <c r="GF99" s="93"/>
      <c r="GG99" s="93"/>
      <c r="GH99" s="93"/>
      <c r="GI99" s="93"/>
      <c r="GJ99" s="93"/>
      <c r="GK99" s="93"/>
      <c r="GL99" s="93"/>
      <c r="GM99" s="93"/>
      <c r="GN99" s="93"/>
      <c r="GO99" s="93"/>
      <c r="GP99" s="93"/>
      <c r="GQ99" s="93"/>
      <c r="GR99" s="93"/>
      <c r="GS99" s="93"/>
      <c r="GT99" s="93"/>
      <c r="GU99" s="93"/>
      <c r="GV99" s="93"/>
      <c r="GW99" s="93"/>
      <c r="GX99" s="93"/>
      <c r="GY99" s="93"/>
      <c r="GZ99" s="93"/>
      <c r="HA99" s="93"/>
      <c r="HB99" s="93"/>
      <c r="HC99" s="93"/>
      <c r="HD99" s="93"/>
      <c r="HE99" s="93"/>
      <c r="HF99" s="93"/>
      <c r="HG99" s="93"/>
      <c r="HH99" s="93"/>
      <c r="HI99" s="93"/>
      <c r="HJ99" s="93"/>
      <c r="HK99" s="93"/>
      <c r="HL99" s="93"/>
      <c r="HM99" s="93"/>
      <c r="HN99" s="93"/>
      <c r="HO99" s="93"/>
      <c r="HP99" s="93"/>
      <c r="HQ99" s="93"/>
      <c r="HR99" s="93"/>
      <c r="HS99" s="93"/>
      <c r="HT99" s="93"/>
      <c r="HU99" s="93"/>
      <c r="HV99" s="93"/>
      <c r="HW99" s="93"/>
      <c r="HX99" s="93"/>
      <c r="HY99" s="93"/>
      <c r="HZ99" s="93"/>
      <c r="IA99" s="93"/>
      <c r="IB99" s="93"/>
      <c r="IC99" s="93"/>
      <c r="ID99" s="93"/>
      <c r="IE99" s="93"/>
      <c r="IF99" s="93"/>
      <c r="IG99" s="93"/>
      <c r="IH99" s="93"/>
      <c r="II99" s="93"/>
      <c r="IJ99" s="93"/>
      <c r="IK99" s="93"/>
      <c r="IL99" s="93"/>
      <c r="IM99" s="93"/>
      <c r="IN99" s="93"/>
      <c r="IO99" s="93"/>
      <c r="IP99" s="93"/>
      <c r="IQ99" s="93"/>
      <c r="IR99" s="93"/>
      <c r="IS99" s="93"/>
      <c r="IT99" s="93"/>
      <c r="IU99" s="93"/>
      <c r="IV99" s="93"/>
      <c r="IW99" s="93"/>
      <c r="IX99" s="93"/>
      <c r="IY99" s="93"/>
      <c r="IZ99" s="93"/>
      <c r="JA99" s="93"/>
      <c r="JB99" s="93"/>
      <c r="JC99" s="93"/>
      <c r="JD99" s="93"/>
      <c r="JE99" s="93"/>
      <c r="JF99" s="93"/>
      <c r="JG99" s="93"/>
      <c r="JH99" s="93"/>
      <c r="JI99" s="93"/>
      <c r="JJ99" s="93"/>
      <c r="JK99" s="93"/>
      <c r="JL99" s="93"/>
      <c r="JM99" s="93"/>
      <c r="JN99" s="93"/>
      <c r="JO99" s="93"/>
      <c r="JP99" s="93"/>
      <c r="JQ99" s="93"/>
      <c r="JR99" s="93"/>
      <c r="JS99" s="93"/>
      <c r="JT99" s="93"/>
      <c r="JU99" s="93"/>
      <c r="JV99" s="93"/>
      <c r="JW99" s="93"/>
      <c r="JX99" s="93"/>
      <c r="JY99" s="93"/>
      <c r="JZ99" s="93"/>
      <c r="KA99" s="93"/>
      <c r="KB99" s="93"/>
      <c r="KC99" s="93"/>
      <c r="KD99" s="93"/>
      <c r="KE99" s="93"/>
      <c r="KF99" s="93"/>
      <c r="KG99" s="93"/>
      <c r="KH99" s="93"/>
      <c r="KI99" s="93"/>
      <c r="KJ99" s="93"/>
      <c r="KK99" s="93"/>
      <c r="KL99" s="93"/>
      <c r="KM99" s="93"/>
      <c r="KN99" s="93"/>
      <c r="KO99" s="93"/>
      <c r="KP99" s="93"/>
      <c r="KQ99" s="93"/>
      <c r="KR99" s="93"/>
      <c r="KS99" s="93"/>
      <c r="KT99" s="93"/>
      <c r="KU99" s="93"/>
      <c r="KV99" s="93"/>
      <c r="KW99" s="93"/>
      <c r="KX99" s="93"/>
      <c r="KY99" s="93"/>
      <c r="KZ99" s="93"/>
      <c r="LA99" s="93"/>
      <c r="LB99" s="93"/>
      <c r="LC99" s="93"/>
      <c r="LD99" s="93"/>
      <c r="LE99" s="93"/>
      <c r="LF99" s="93"/>
      <c r="LG99" s="93"/>
      <c r="LH99" s="93"/>
      <c r="LI99" s="93"/>
      <c r="LJ99" s="93"/>
      <c r="LK99" s="93"/>
      <c r="LL99" s="93"/>
      <c r="LM99" s="93"/>
      <c r="LN99" s="93"/>
      <c r="LO99" s="93"/>
      <c r="LP99" s="93"/>
      <c r="LQ99" s="93"/>
      <c r="LR99" s="93"/>
      <c r="LS99" s="93"/>
      <c r="LT99" s="93"/>
      <c r="LU99" s="93"/>
      <c r="LV99" s="93"/>
      <c r="LW99" s="93"/>
      <c r="LX99" s="93"/>
      <c r="LY99" s="93"/>
    </row>
    <row r="100" spans="1:337" ht="15" customHeight="1" x14ac:dyDescent="0.3">
      <c r="A100" s="92" t="s">
        <v>274</v>
      </c>
      <c r="B100" s="31">
        <v>20001138</v>
      </c>
      <c r="C100" s="32"/>
      <c r="D100" s="93"/>
      <c r="E100" s="94"/>
      <c r="F100" s="33"/>
      <c r="G100" s="161"/>
      <c r="H100" s="30"/>
      <c r="I100" s="29"/>
      <c r="J100" s="29"/>
      <c r="K100" s="29"/>
      <c r="L100" s="29"/>
      <c r="M100" s="29"/>
      <c r="N100" s="29"/>
      <c r="O100" s="31"/>
      <c r="P100" s="30"/>
      <c r="Q100" s="29"/>
      <c r="R100" s="29"/>
      <c r="S100" s="29"/>
      <c r="T100" s="38"/>
      <c r="U100" s="36"/>
      <c r="V100" s="30"/>
      <c r="W100" s="30"/>
      <c r="X100" s="30"/>
      <c r="Y100" s="30"/>
      <c r="Z100" s="30"/>
      <c r="AA100" s="30"/>
      <c r="AB100" s="37"/>
      <c r="AC100" s="94"/>
      <c r="AD100" s="94"/>
      <c r="AE100" s="94"/>
      <c r="AF100" s="94"/>
      <c r="AG100" s="94" t="s">
        <v>275</v>
      </c>
      <c r="AH100" s="94"/>
      <c r="AI100" s="137"/>
      <c r="AJ100" s="94" t="s">
        <v>276</v>
      </c>
      <c r="AK100" s="94" t="s">
        <v>276</v>
      </c>
      <c r="AL100" s="94" t="s">
        <v>276</v>
      </c>
      <c r="AM100" s="94" t="s">
        <v>276</v>
      </c>
      <c r="AN100" s="94" t="s">
        <v>276</v>
      </c>
      <c r="AO100" s="94" t="s">
        <v>276</v>
      </c>
      <c r="AP100" s="94" t="s">
        <v>276</v>
      </c>
      <c r="AQ100" s="94" t="s">
        <v>276</v>
      </c>
      <c r="AR100" s="94" t="s">
        <v>276</v>
      </c>
      <c r="AS100" s="94" t="s">
        <v>276</v>
      </c>
      <c r="AT100" s="94" t="s">
        <v>276</v>
      </c>
      <c r="AU100" s="94" t="s">
        <v>276</v>
      </c>
      <c r="AV100" s="94" t="s">
        <v>276</v>
      </c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  <c r="BK100" s="93"/>
      <c r="BL100" s="93"/>
      <c r="BM100" s="93"/>
      <c r="BN100" s="93"/>
      <c r="BO100" s="93"/>
      <c r="BP100" s="93"/>
      <c r="BQ100" s="93"/>
      <c r="BR100" s="93"/>
      <c r="BS100" s="93"/>
      <c r="BT100" s="93"/>
      <c r="BU100" s="93"/>
      <c r="BV100" s="93"/>
      <c r="BW100" s="93"/>
      <c r="BX100" s="93"/>
      <c r="BY100" s="93"/>
      <c r="BZ100" s="93"/>
      <c r="CA100" s="93"/>
      <c r="CB100" s="93"/>
      <c r="CC100" s="93"/>
      <c r="CD100" s="93"/>
      <c r="CE100" s="93"/>
      <c r="CF100" s="93"/>
      <c r="CG100" s="93"/>
      <c r="CH100" s="93"/>
      <c r="CI100" s="93"/>
      <c r="CJ100" s="93"/>
      <c r="CK100" s="93"/>
      <c r="CL100" s="93"/>
      <c r="CM100" s="93"/>
      <c r="CN100" s="93"/>
      <c r="CO100" s="93"/>
      <c r="CP100" s="93"/>
      <c r="CQ100" s="93"/>
      <c r="CR100" s="93"/>
      <c r="CS100" s="93"/>
      <c r="CT100" s="93"/>
      <c r="CU100" s="93"/>
      <c r="CV100" s="93"/>
      <c r="CW100" s="93"/>
      <c r="CX100" s="93"/>
      <c r="CY100" s="93"/>
      <c r="CZ100" s="93"/>
      <c r="DA100" s="93"/>
      <c r="DB100" s="93"/>
      <c r="DC100" s="93"/>
      <c r="DD100" s="93"/>
      <c r="DE100" s="93"/>
      <c r="DF100" s="93"/>
      <c r="DG100" s="93"/>
      <c r="DH100" s="93"/>
      <c r="DI100" s="93"/>
      <c r="DJ100" s="93"/>
      <c r="DK100" s="93"/>
      <c r="DL100" s="93"/>
      <c r="DM100" s="93"/>
      <c r="DN100" s="93"/>
      <c r="DO100" s="93"/>
      <c r="DP100" s="93"/>
      <c r="DQ100" s="93"/>
      <c r="DR100" s="93"/>
      <c r="DS100" s="93"/>
      <c r="DT100" s="93"/>
      <c r="DU100" s="93"/>
      <c r="DV100" s="93"/>
      <c r="DW100" s="93"/>
      <c r="DX100" s="93"/>
      <c r="DY100" s="93"/>
      <c r="DZ100" s="93"/>
      <c r="EA100" s="93"/>
      <c r="EB100" s="93"/>
      <c r="EC100" s="93"/>
      <c r="ED100" s="93"/>
      <c r="EE100" s="93"/>
      <c r="EF100" s="93"/>
      <c r="EG100" s="93"/>
      <c r="EH100" s="93"/>
      <c r="EI100" s="93"/>
      <c r="EJ100" s="93"/>
      <c r="EK100" s="93"/>
      <c r="EL100" s="93"/>
      <c r="EM100" s="93"/>
      <c r="EN100" s="93"/>
      <c r="EO100" s="93"/>
      <c r="EP100" s="93"/>
      <c r="EQ100" s="93"/>
      <c r="ER100" s="93"/>
      <c r="ES100" s="93"/>
      <c r="ET100" s="93"/>
      <c r="EU100" s="93"/>
      <c r="EV100" s="93"/>
      <c r="EW100" s="93"/>
      <c r="EX100" s="93"/>
      <c r="EY100" s="93"/>
      <c r="EZ100" s="93"/>
      <c r="FA100" s="93"/>
      <c r="FB100" s="93"/>
      <c r="FC100" s="93"/>
      <c r="FD100" s="93"/>
      <c r="FE100" s="93"/>
      <c r="FF100" s="93"/>
      <c r="FG100" s="93"/>
      <c r="FH100" s="93"/>
      <c r="FI100" s="93"/>
      <c r="FJ100" s="93"/>
      <c r="FK100" s="93"/>
      <c r="FL100" s="93"/>
      <c r="FM100" s="93"/>
      <c r="FN100" s="93"/>
      <c r="FO100" s="93"/>
      <c r="FP100" s="93"/>
      <c r="FQ100" s="93"/>
      <c r="FR100" s="93"/>
      <c r="FS100" s="93"/>
      <c r="FT100" s="93"/>
      <c r="FU100" s="93"/>
      <c r="FV100" s="93"/>
      <c r="FW100" s="93"/>
      <c r="FX100" s="93"/>
      <c r="FY100" s="93"/>
      <c r="FZ100" s="93"/>
      <c r="GA100" s="93"/>
      <c r="GB100" s="93"/>
      <c r="GC100" s="93"/>
      <c r="GD100" s="93"/>
      <c r="GE100" s="93"/>
      <c r="GF100" s="93"/>
      <c r="GG100" s="93"/>
      <c r="GH100" s="93"/>
      <c r="GI100" s="93"/>
      <c r="GJ100" s="93"/>
      <c r="GK100" s="93"/>
      <c r="GL100" s="93"/>
      <c r="GM100" s="93"/>
      <c r="GN100" s="93"/>
      <c r="GO100" s="93"/>
      <c r="GP100" s="93"/>
      <c r="GQ100" s="93"/>
      <c r="GR100" s="93"/>
      <c r="GS100" s="93"/>
      <c r="GT100" s="93"/>
      <c r="GU100" s="93"/>
      <c r="GV100" s="93"/>
      <c r="GW100" s="93"/>
      <c r="GX100" s="93"/>
      <c r="GY100" s="93"/>
      <c r="GZ100" s="93"/>
      <c r="HA100" s="93"/>
      <c r="HB100" s="93"/>
      <c r="HC100" s="93"/>
      <c r="HD100" s="93"/>
      <c r="HE100" s="93"/>
      <c r="HF100" s="93"/>
      <c r="HG100" s="93"/>
      <c r="HH100" s="93"/>
      <c r="HI100" s="93"/>
      <c r="HJ100" s="93"/>
      <c r="HK100" s="93"/>
      <c r="HL100" s="93"/>
      <c r="HM100" s="93"/>
      <c r="HN100" s="93"/>
      <c r="HO100" s="93"/>
      <c r="HP100" s="93"/>
      <c r="HQ100" s="93"/>
      <c r="HR100" s="93"/>
      <c r="HS100" s="93"/>
      <c r="HT100" s="93"/>
      <c r="HU100" s="93"/>
      <c r="HV100" s="93"/>
      <c r="HW100" s="93"/>
      <c r="HX100" s="93"/>
      <c r="HY100" s="93"/>
      <c r="HZ100" s="93"/>
      <c r="IA100" s="93"/>
      <c r="IB100" s="93"/>
      <c r="IC100" s="93"/>
      <c r="ID100" s="93"/>
      <c r="IE100" s="93"/>
      <c r="IF100" s="93"/>
      <c r="IG100" s="93"/>
      <c r="IH100" s="93"/>
      <c r="II100" s="93"/>
      <c r="IJ100" s="93"/>
      <c r="IK100" s="93"/>
      <c r="IL100" s="93"/>
      <c r="IM100" s="93"/>
      <c r="IN100" s="93"/>
      <c r="IO100" s="93"/>
      <c r="IP100" s="93"/>
      <c r="IQ100" s="93"/>
      <c r="IR100" s="93"/>
      <c r="IS100" s="93"/>
      <c r="IT100" s="93"/>
      <c r="IU100" s="93"/>
      <c r="IV100" s="93"/>
      <c r="IW100" s="93"/>
      <c r="IX100" s="93"/>
      <c r="IY100" s="93"/>
      <c r="IZ100" s="93"/>
      <c r="JA100" s="93"/>
      <c r="JB100" s="93"/>
      <c r="JC100" s="93"/>
      <c r="JD100" s="93"/>
      <c r="JE100" s="93"/>
      <c r="JF100" s="93"/>
      <c r="JG100" s="93"/>
      <c r="JH100" s="93"/>
      <c r="JI100" s="93"/>
      <c r="JJ100" s="93"/>
      <c r="JK100" s="93"/>
      <c r="JL100" s="93"/>
      <c r="JM100" s="93"/>
      <c r="JN100" s="93"/>
      <c r="JO100" s="93"/>
      <c r="JP100" s="93"/>
      <c r="JQ100" s="93"/>
      <c r="JR100" s="93"/>
      <c r="JS100" s="93"/>
      <c r="JT100" s="93"/>
      <c r="JU100" s="93"/>
      <c r="JV100" s="93"/>
      <c r="JW100" s="93"/>
      <c r="JX100" s="93"/>
      <c r="JY100" s="93"/>
      <c r="JZ100" s="93"/>
      <c r="KA100" s="93"/>
      <c r="KB100" s="93"/>
      <c r="KC100" s="93"/>
      <c r="KD100" s="93"/>
      <c r="KE100" s="93"/>
      <c r="KF100" s="93"/>
      <c r="KG100" s="93"/>
      <c r="KH100" s="93"/>
      <c r="KI100" s="93"/>
      <c r="KJ100" s="93"/>
      <c r="KK100" s="93"/>
      <c r="KL100" s="93"/>
      <c r="KM100" s="93"/>
      <c r="KN100" s="93"/>
      <c r="KO100" s="93"/>
      <c r="KP100" s="93"/>
      <c r="KQ100" s="93"/>
      <c r="KR100" s="93"/>
      <c r="KS100" s="93"/>
      <c r="KT100" s="93"/>
      <c r="KU100" s="93"/>
      <c r="KV100" s="93"/>
      <c r="KW100" s="93"/>
      <c r="KX100" s="93"/>
      <c r="KY100" s="93"/>
      <c r="KZ100" s="93"/>
      <c r="LA100" s="93"/>
      <c r="LB100" s="93"/>
      <c r="LC100" s="93"/>
      <c r="LD100" s="93"/>
      <c r="LE100" s="93"/>
      <c r="LF100" s="93"/>
      <c r="LG100" s="93"/>
      <c r="LH100" s="93"/>
      <c r="LI100" s="93"/>
      <c r="LJ100" s="93"/>
      <c r="LK100" s="93"/>
      <c r="LL100" s="93"/>
      <c r="LM100" s="93"/>
      <c r="LN100" s="93"/>
      <c r="LO100" s="93"/>
      <c r="LP100" s="93"/>
      <c r="LQ100" s="93"/>
      <c r="LR100" s="93"/>
      <c r="LS100" s="93"/>
      <c r="LT100" s="93"/>
      <c r="LU100" s="93"/>
      <c r="LV100" s="93"/>
      <c r="LW100" s="93"/>
      <c r="LX100" s="93"/>
      <c r="LY100" s="93"/>
    </row>
    <row r="101" spans="1:337" ht="15" customHeight="1" x14ac:dyDescent="0.3">
      <c r="A101" s="199" t="s">
        <v>304</v>
      </c>
      <c r="B101" s="31">
        <v>20001400</v>
      </c>
      <c r="C101" s="32">
        <v>88.51</v>
      </c>
      <c r="D101" s="93"/>
      <c r="E101" s="93"/>
      <c r="F101" s="33"/>
      <c r="G101" s="161"/>
      <c r="H101" s="30"/>
      <c r="I101" s="29"/>
      <c r="J101" s="29"/>
      <c r="K101" s="29"/>
      <c r="L101" s="31"/>
      <c r="M101" s="31"/>
      <c r="N101" s="34"/>
      <c r="O101" s="31"/>
      <c r="P101" s="30"/>
      <c r="Q101" s="31"/>
      <c r="R101" s="34"/>
      <c r="S101" s="34"/>
      <c r="T101" s="39"/>
      <c r="U101" s="35"/>
      <c r="V101" s="30"/>
      <c r="W101" s="30"/>
      <c r="X101" s="36"/>
      <c r="Y101" s="30"/>
      <c r="Z101" s="30"/>
      <c r="AA101" s="30"/>
      <c r="AB101" s="38"/>
      <c r="AC101" s="94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  <c r="BK101" s="93"/>
      <c r="BL101" s="93"/>
      <c r="BM101" s="93"/>
      <c r="BN101" s="93"/>
      <c r="BO101" s="93"/>
      <c r="BP101" s="93"/>
      <c r="BQ101" s="93"/>
      <c r="BR101" s="94" t="s">
        <v>292</v>
      </c>
      <c r="BS101" s="94" t="s">
        <v>292</v>
      </c>
      <c r="BT101" s="94" t="s">
        <v>293</v>
      </c>
      <c r="BU101" s="94" t="s">
        <v>293</v>
      </c>
      <c r="BV101" s="94" t="s">
        <v>294</v>
      </c>
      <c r="BW101" s="94" t="s">
        <v>295</v>
      </c>
      <c r="BX101" s="94" t="s">
        <v>294</v>
      </c>
      <c r="BY101" s="137">
        <v>0</v>
      </c>
      <c r="BZ101" s="94" t="s">
        <v>296</v>
      </c>
      <c r="CA101" s="94" t="s">
        <v>297</v>
      </c>
      <c r="CB101" s="95">
        <v>50.3</v>
      </c>
      <c r="CC101" s="95">
        <v>129.69999999999999</v>
      </c>
      <c r="CD101" s="137">
        <v>180</v>
      </c>
      <c r="CE101" s="128">
        <v>13.14</v>
      </c>
      <c r="CF101" s="94" t="s">
        <v>296</v>
      </c>
      <c r="CG101" s="94" t="s">
        <v>296</v>
      </c>
      <c r="CH101" s="128">
        <v>30.47</v>
      </c>
      <c r="CI101" s="128">
        <v>10.55</v>
      </c>
      <c r="CJ101" s="94" t="s">
        <v>299</v>
      </c>
      <c r="CK101" s="94" t="s">
        <v>296</v>
      </c>
      <c r="CL101" s="94" t="s">
        <v>296</v>
      </c>
      <c r="CM101" s="94" t="s">
        <v>296</v>
      </c>
      <c r="CN101" s="94" t="s">
        <v>296</v>
      </c>
      <c r="CO101" s="94" t="s">
        <v>296</v>
      </c>
      <c r="CP101" s="94" t="s">
        <v>296</v>
      </c>
      <c r="CQ101" s="94" t="s">
        <v>296</v>
      </c>
      <c r="CR101" s="94" t="s">
        <v>296</v>
      </c>
      <c r="CS101" s="94" t="s">
        <v>296</v>
      </c>
      <c r="CT101" s="94" t="s">
        <v>296</v>
      </c>
      <c r="CU101" s="94" t="s">
        <v>296</v>
      </c>
      <c r="CV101" s="94" t="s">
        <v>296</v>
      </c>
      <c r="CW101" s="94" t="s">
        <v>296</v>
      </c>
      <c r="CX101" s="94" t="s">
        <v>296</v>
      </c>
      <c r="CY101" s="94" t="s">
        <v>296</v>
      </c>
      <c r="CZ101" s="94" t="s">
        <v>296</v>
      </c>
      <c r="DA101" s="94" t="s">
        <v>296</v>
      </c>
      <c r="DB101" s="94"/>
      <c r="DC101" s="94"/>
      <c r="DD101" s="94"/>
      <c r="DE101" s="94"/>
      <c r="DF101" s="94"/>
      <c r="DG101" s="94"/>
      <c r="DH101" s="94"/>
      <c r="DI101" s="94"/>
      <c r="DJ101" s="94"/>
      <c r="DK101" s="94"/>
      <c r="DL101" s="94"/>
      <c r="DM101" s="94"/>
      <c r="DN101" s="94"/>
      <c r="DO101" s="94"/>
      <c r="DP101" s="94"/>
      <c r="DQ101" s="94"/>
      <c r="DR101" s="94"/>
      <c r="DS101" s="94"/>
      <c r="DT101" s="94"/>
      <c r="DU101" s="94"/>
      <c r="DV101" s="94"/>
      <c r="DW101" s="94"/>
      <c r="DX101" s="94"/>
      <c r="DY101" s="94"/>
      <c r="DZ101" s="94"/>
      <c r="EA101" s="94"/>
      <c r="EB101" s="94"/>
      <c r="EC101" s="94"/>
      <c r="ED101" s="94"/>
      <c r="EE101" s="94"/>
      <c r="EF101" s="94"/>
      <c r="EG101" s="94"/>
      <c r="EH101" s="94"/>
      <c r="EI101" s="94"/>
      <c r="EJ101" s="94"/>
      <c r="EK101" s="94"/>
      <c r="EL101" s="94"/>
      <c r="EM101" s="94"/>
      <c r="EN101" s="94"/>
      <c r="EO101" s="94"/>
      <c r="EP101" s="94"/>
      <c r="EQ101" s="94"/>
      <c r="ER101" s="94"/>
      <c r="ES101" s="94"/>
      <c r="ET101" s="94"/>
      <c r="EU101" s="94"/>
      <c r="EV101" s="94"/>
      <c r="EW101" s="94"/>
      <c r="EX101" s="94"/>
      <c r="EY101" s="94"/>
      <c r="EZ101" s="94"/>
      <c r="FA101" s="94"/>
      <c r="FB101" s="94"/>
      <c r="FC101" s="94"/>
      <c r="FD101" s="94"/>
      <c r="FE101" s="94"/>
      <c r="FF101" s="94"/>
      <c r="FG101" s="94"/>
      <c r="FH101" s="94"/>
      <c r="FI101" s="94"/>
      <c r="FJ101" s="94"/>
      <c r="FK101" s="94"/>
      <c r="FL101" s="94"/>
      <c r="FM101" s="94"/>
      <c r="FN101" s="94"/>
      <c r="FO101" s="94"/>
      <c r="FP101" s="94"/>
      <c r="FQ101" s="94"/>
      <c r="FR101" s="94"/>
      <c r="FS101" s="94"/>
      <c r="FT101" s="94"/>
      <c r="FU101" s="94"/>
      <c r="FV101" s="94"/>
      <c r="FW101" s="94"/>
      <c r="FX101" s="94"/>
      <c r="FY101" s="94"/>
      <c r="FZ101" s="94"/>
      <c r="GA101" s="94"/>
      <c r="GB101" s="94"/>
      <c r="GC101" s="94"/>
      <c r="GD101" s="94"/>
      <c r="GE101" s="94"/>
      <c r="GF101" s="94"/>
      <c r="GG101" s="94"/>
      <c r="GH101" s="94"/>
      <c r="GI101" s="94"/>
      <c r="GJ101" s="94"/>
      <c r="GK101" s="94"/>
      <c r="GL101" s="94"/>
      <c r="GM101" s="94"/>
      <c r="GN101" s="94"/>
      <c r="GO101" s="94"/>
      <c r="GP101" s="94"/>
      <c r="GQ101" s="94"/>
      <c r="GR101" s="94"/>
      <c r="GS101" s="94"/>
      <c r="GT101" s="94"/>
      <c r="GU101" s="94"/>
      <c r="GV101" s="94"/>
      <c r="GW101" s="94"/>
      <c r="GX101" s="94"/>
      <c r="GY101" s="94"/>
      <c r="GZ101" s="94"/>
      <c r="HA101" s="94"/>
      <c r="HB101" s="94"/>
      <c r="HC101" s="94"/>
      <c r="HD101" s="94"/>
      <c r="HE101" s="94"/>
      <c r="HF101" s="94"/>
      <c r="HG101" s="94"/>
      <c r="HH101" s="94"/>
      <c r="HI101" s="94"/>
      <c r="HJ101" s="94"/>
      <c r="HK101" s="94"/>
      <c r="HL101" s="94"/>
      <c r="HM101" s="94"/>
      <c r="HN101" s="94"/>
      <c r="HO101" s="94"/>
      <c r="HP101" s="94"/>
      <c r="HQ101" s="94"/>
      <c r="HR101" s="94"/>
      <c r="HS101" s="94"/>
      <c r="HT101" s="94"/>
      <c r="HU101" s="94"/>
      <c r="HV101" s="94"/>
      <c r="HW101" s="94"/>
      <c r="HX101" s="94"/>
      <c r="HY101" s="94"/>
      <c r="HZ101" s="94"/>
      <c r="IA101" s="94"/>
      <c r="IB101" s="94"/>
      <c r="IC101" s="94"/>
      <c r="ID101" s="94"/>
      <c r="IE101" s="94"/>
      <c r="IF101" s="94"/>
      <c r="IG101" s="94"/>
      <c r="IH101" s="94"/>
      <c r="II101" s="94"/>
      <c r="IJ101" s="94"/>
      <c r="IK101" s="94"/>
      <c r="IL101" s="94"/>
      <c r="IM101" s="94"/>
      <c r="IN101" s="94"/>
      <c r="IO101" s="94"/>
      <c r="IP101" s="94"/>
      <c r="IQ101" s="94"/>
      <c r="IR101" s="94"/>
      <c r="IS101" s="94"/>
      <c r="IT101" s="94"/>
      <c r="IU101" s="94"/>
      <c r="IV101" s="94"/>
      <c r="IW101" s="94"/>
      <c r="IX101" s="94"/>
      <c r="IY101" s="94"/>
      <c r="IZ101" s="94"/>
      <c r="JA101" s="94"/>
      <c r="JB101" s="94"/>
      <c r="JC101" s="94"/>
      <c r="JD101" s="94"/>
      <c r="JE101" s="94"/>
      <c r="JF101" s="94"/>
      <c r="JG101" s="94"/>
      <c r="JH101" s="94"/>
      <c r="JI101" s="94"/>
      <c r="JJ101" s="94"/>
      <c r="JK101" s="94"/>
      <c r="JL101" s="94"/>
      <c r="JM101" s="94"/>
      <c r="JN101" s="94"/>
      <c r="JO101" s="94"/>
      <c r="JP101" s="94"/>
      <c r="JQ101" s="94"/>
      <c r="JR101" s="94"/>
      <c r="JS101" s="94"/>
      <c r="JT101" s="94"/>
      <c r="JU101" s="94"/>
      <c r="JV101" s="94"/>
      <c r="JW101" s="94"/>
      <c r="JX101" s="94"/>
      <c r="JY101" s="94"/>
      <c r="JZ101" s="94"/>
      <c r="KA101" s="94"/>
      <c r="KB101" s="94"/>
      <c r="KC101" s="94"/>
      <c r="KD101" s="94"/>
      <c r="KE101" s="94"/>
      <c r="KF101" s="94"/>
      <c r="KG101" s="94"/>
      <c r="KH101" s="94"/>
      <c r="KI101" s="94"/>
      <c r="KJ101" s="94"/>
      <c r="KK101" s="94"/>
      <c r="KL101" s="94"/>
      <c r="KM101" s="94"/>
      <c r="KN101" s="94"/>
      <c r="KO101" s="94"/>
      <c r="KP101" s="94"/>
      <c r="KQ101" s="94"/>
      <c r="KR101" s="94"/>
      <c r="KS101" s="94"/>
      <c r="KT101" s="94"/>
      <c r="KU101" s="94"/>
      <c r="KV101" s="94"/>
      <c r="KW101" s="94"/>
      <c r="KX101" s="94"/>
      <c r="KY101" s="94"/>
      <c r="KZ101" s="94"/>
      <c r="LA101" s="94"/>
      <c r="LB101" s="94"/>
      <c r="LC101" s="94"/>
      <c r="LD101" s="94"/>
      <c r="LE101" s="94"/>
      <c r="LF101" s="94"/>
      <c r="LG101" s="94"/>
      <c r="LH101" s="94"/>
      <c r="LI101" s="94"/>
      <c r="LJ101" s="94"/>
      <c r="LK101" s="94"/>
      <c r="LL101" s="94"/>
      <c r="LM101" s="94"/>
      <c r="LN101" s="94"/>
      <c r="LO101" s="94"/>
      <c r="LP101" s="94"/>
      <c r="LQ101" s="94"/>
      <c r="LR101" s="94"/>
      <c r="LS101" s="94"/>
      <c r="LT101" s="94"/>
      <c r="LU101" s="94"/>
      <c r="LV101" s="202" t="s">
        <v>305</v>
      </c>
      <c r="LW101" s="94">
        <v>2.14</v>
      </c>
      <c r="LX101" s="94">
        <v>0</v>
      </c>
      <c r="LY101" s="94"/>
    </row>
    <row r="102" spans="1:337" ht="15" customHeight="1" x14ac:dyDescent="0.3">
      <c r="A102" s="92" t="s">
        <v>290</v>
      </c>
      <c r="B102" s="31">
        <v>20001136</v>
      </c>
      <c r="C102" s="32"/>
      <c r="D102" s="128"/>
      <c r="E102" s="136"/>
      <c r="F102" s="33"/>
      <c r="G102" s="161"/>
      <c r="H102" s="30"/>
      <c r="I102" s="29"/>
      <c r="J102" s="29"/>
      <c r="K102" s="29"/>
      <c r="L102" s="34"/>
      <c r="M102" s="29"/>
      <c r="N102" s="29"/>
      <c r="O102" s="31"/>
      <c r="P102" s="30"/>
      <c r="Q102" s="31"/>
      <c r="R102" s="29"/>
      <c r="S102" s="32"/>
      <c r="T102" s="35"/>
      <c r="U102" s="38"/>
      <c r="V102" s="30"/>
      <c r="W102" s="30"/>
      <c r="X102" s="30"/>
      <c r="Y102" s="30"/>
      <c r="Z102" s="30"/>
      <c r="AA102" s="30"/>
      <c r="AB102" s="37"/>
      <c r="AC102" s="94"/>
      <c r="AD102" s="94"/>
      <c r="AE102" s="94"/>
      <c r="AF102" s="94"/>
      <c r="AG102" s="94"/>
      <c r="AH102" s="94"/>
      <c r="AI102" s="137"/>
      <c r="AJ102" s="94"/>
      <c r="AK102" s="95"/>
      <c r="AL102" s="94"/>
      <c r="AM102" s="128"/>
      <c r="AN102" s="95"/>
      <c r="AO102" s="94"/>
      <c r="AP102" s="94"/>
      <c r="AQ102" s="129"/>
      <c r="AR102" s="95"/>
      <c r="AS102" s="128"/>
      <c r="AT102" s="94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  <c r="BK102" s="93"/>
      <c r="BL102" s="93"/>
      <c r="BM102" s="93"/>
      <c r="BN102" s="93"/>
      <c r="BO102" s="93"/>
      <c r="BP102" s="93"/>
      <c r="BQ102" s="93"/>
      <c r="BR102" s="93"/>
      <c r="BS102" s="93"/>
      <c r="BT102" s="93"/>
      <c r="BU102" s="93"/>
      <c r="BV102" s="93"/>
      <c r="BW102" s="93"/>
      <c r="BX102" s="93"/>
      <c r="BY102" s="93"/>
      <c r="BZ102" s="93"/>
      <c r="CA102" s="93"/>
      <c r="CB102" s="93"/>
      <c r="CC102" s="93"/>
      <c r="CD102" s="93"/>
      <c r="CE102" s="93"/>
      <c r="CF102" s="93"/>
      <c r="CG102" s="93"/>
      <c r="CH102" s="93"/>
      <c r="CI102" s="93"/>
      <c r="CJ102" s="93"/>
      <c r="CK102" s="93"/>
      <c r="CL102" s="93"/>
      <c r="CM102" s="93"/>
      <c r="CN102" s="93"/>
      <c r="CO102" s="93"/>
      <c r="CP102" s="93"/>
      <c r="CQ102" s="93"/>
      <c r="CR102" s="93"/>
      <c r="CS102" s="93"/>
      <c r="CT102" s="93"/>
      <c r="CU102" s="93"/>
      <c r="CV102" s="93"/>
      <c r="CW102" s="93"/>
      <c r="CX102" s="93"/>
      <c r="CY102" s="93"/>
      <c r="CZ102" s="93"/>
      <c r="DA102" s="93"/>
      <c r="DB102" s="93"/>
      <c r="DC102" s="93"/>
      <c r="DD102" s="93"/>
      <c r="DE102" s="93"/>
      <c r="DF102" s="93"/>
      <c r="DG102" s="93"/>
      <c r="DH102" s="93"/>
      <c r="DI102" s="93"/>
      <c r="DJ102" s="93"/>
      <c r="DK102" s="93"/>
      <c r="DL102" s="93"/>
      <c r="DM102" s="93"/>
      <c r="DN102" s="93"/>
      <c r="DO102" s="93"/>
      <c r="DP102" s="93"/>
      <c r="DQ102" s="93"/>
      <c r="DR102" s="93"/>
      <c r="DS102" s="93"/>
      <c r="DT102" s="93"/>
      <c r="DU102" s="93"/>
      <c r="DV102" s="93"/>
      <c r="DW102" s="93"/>
      <c r="DX102" s="93"/>
      <c r="DY102" s="93"/>
      <c r="DZ102" s="93"/>
      <c r="EA102" s="93"/>
      <c r="EB102" s="93"/>
      <c r="EC102" s="93"/>
      <c r="ED102" s="93"/>
      <c r="EE102" s="93"/>
      <c r="EF102" s="93"/>
      <c r="EG102" s="93"/>
      <c r="EH102" s="93"/>
      <c r="EI102" s="93"/>
      <c r="EJ102" s="93"/>
      <c r="EK102" s="93"/>
      <c r="EL102" s="93"/>
      <c r="EM102" s="93"/>
      <c r="EN102" s="93"/>
      <c r="EO102" s="93"/>
      <c r="EP102" s="93"/>
      <c r="EQ102" s="93"/>
      <c r="ER102" s="93"/>
      <c r="ES102" s="93"/>
      <c r="ET102" s="93"/>
      <c r="EU102" s="93"/>
      <c r="EV102" s="93"/>
      <c r="EW102" s="93" t="s">
        <v>282</v>
      </c>
      <c r="EX102" s="93" t="s">
        <v>283</v>
      </c>
      <c r="EY102" s="93" t="s">
        <v>283</v>
      </c>
      <c r="EZ102" s="93" t="s">
        <v>284</v>
      </c>
      <c r="FA102" s="93" t="s">
        <v>283</v>
      </c>
      <c r="FB102" s="93" t="s">
        <v>283</v>
      </c>
      <c r="FC102" s="93" t="s">
        <v>282</v>
      </c>
      <c r="FD102" s="93" t="s">
        <v>282</v>
      </c>
      <c r="FE102" s="93" t="s">
        <v>284</v>
      </c>
      <c r="FF102" s="93" t="s">
        <v>282</v>
      </c>
      <c r="FG102" s="93" t="s">
        <v>282</v>
      </c>
      <c r="FH102" s="93" t="s">
        <v>282</v>
      </c>
      <c r="FI102" s="93" t="s">
        <v>282</v>
      </c>
      <c r="FJ102" s="93" t="s">
        <v>282</v>
      </c>
      <c r="FK102" s="93" t="s">
        <v>284</v>
      </c>
      <c r="FL102" s="93" t="s">
        <v>285</v>
      </c>
      <c r="FM102" s="93" t="s">
        <v>284</v>
      </c>
      <c r="FN102" s="93" t="s">
        <v>282</v>
      </c>
      <c r="FO102" s="93" t="s">
        <v>283</v>
      </c>
      <c r="FP102" s="93" t="s">
        <v>284</v>
      </c>
      <c r="FQ102" s="93" t="s">
        <v>283</v>
      </c>
      <c r="FR102" s="93" t="s">
        <v>282</v>
      </c>
      <c r="FS102" s="93" t="s">
        <v>282</v>
      </c>
      <c r="FT102" s="93" t="s">
        <v>283</v>
      </c>
      <c r="FU102" s="93" t="s">
        <v>283</v>
      </c>
      <c r="FV102" s="93" t="s">
        <v>282</v>
      </c>
      <c r="FW102" s="93" t="s">
        <v>282</v>
      </c>
      <c r="FX102" s="93" t="s">
        <v>283</v>
      </c>
      <c r="FY102" s="93" t="s">
        <v>285</v>
      </c>
      <c r="FZ102" s="93" t="s">
        <v>284</v>
      </c>
      <c r="GA102" s="93" t="s">
        <v>283</v>
      </c>
      <c r="GB102" s="93" t="s">
        <v>285</v>
      </c>
      <c r="GC102" s="93" t="s">
        <v>282</v>
      </c>
      <c r="GD102" s="93" t="s">
        <v>282</v>
      </c>
      <c r="GE102" s="93" t="s">
        <v>283</v>
      </c>
      <c r="GF102" s="93" t="s">
        <v>284</v>
      </c>
      <c r="GG102" s="93" t="s">
        <v>282</v>
      </c>
      <c r="GH102" s="93" t="s">
        <v>283</v>
      </c>
      <c r="GI102" s="93" t="s">
        <v>285</v>
      </c>
      <c r="GJ102" s="93" t="s">
        <v>282</v>
      </c>
      <c r="GK102" s="93" t="s">
        <v>284</v>
      </c>
      <c r="GL102" s="93" t="s">
        <v>282</v>
      </c>
      <c r="GM102" s="93" t="s">
        <v>284</v>
      </c>
      <c r="GN102" s="93" t="s">
        <v>283</v>
      </c>
      <c r="GO102" s="93" t="s">
        <v>284</v>
      </c>
      <c r="GP102" s="93" t="s">
        <v>283</v>
      </c>
      <c r="GQ102" s="93" t="s">
        <v>283</v>
      </c>
      <c r="GR102" s="93" t="s">
        <v>282</v>
      </c>
      <c r="GS102" s="93" t="s">
        <v>284</v>
      </c>
      <c r="GT102" s="93" t="s">
        <v>284</v>
      </c>
      <c r="GU102" s="93" t="s">
        <v>283</v>
      </c>
      <c r="GV102" s="93" t="s">
        <v>282</v>
      </c>
      <c r="GW102" s="93" t="s">
        <v>284</v>
      </c>
      <c r="GX102" s="93" t="s">
        <v>283</v>
      </c>
      <c r="GY102" s="93" t="s">
        <v>284</v>
      </c>
      <c r="GZ102" s="93" t="s">
        <v>282</v>
      </c>
      <c r="HA102" s="93" t="s">
        <v>283</v>
      </c>
      <c r="HB102" s="93" t="s">
        <v>282</v>
      </c>
      <c r="HC102" s="93" t="s">
        <v>282</v>
      </c>
      <c r="HD102" s="93" t="s">
        <v>286</v>
      </c>
      <c r="HE102" s="93" t="s">
        <v>282</v>
      </c>
      <c r="HF102" s="93" t="s">
        <v>282</v>
      </c>
      <c r="HG102" s="93" t="s">
        <v>282</v>
      </c>
      <c r="HH102" s="93" t="s">
        <v>284</v>
      </c>
      <c r="HI102" s="93" t="s">
        <v>282</v>
      </c>
      <c r="HJ102" s="93" t="s">
        <v>284</v>
      </c>
      <c r="HK102" s="93" t="s">
        <v>284</v>
      </c>
      <c r="HL102" s="93" t="s">
        <v>282</v>
      </c>
      <c r="HM102" s="93" t="s">
        <v>282</v>
      </c>
      <c r="HN102" s="93" t="s">
        <v>284</v>
      </c>
      <c r="HO102" s="93" t="s">
        <v>284</v>
      </c>
      <c r="HP102" s="93" t="s">
        <v>284</v>
      </c>
      <c r="HQ102" s="93" t="s">
        <v>282</v>
      </c>
      <c r="HR102" s="93" t="s">
        <v>282</v>
      </c>
      <c r="HS102" s="93" t="s">
        <v>282</v>
      </c>
      <c r="HT102" s="93" t="s">
        <v>282</v>
      </c>
      <c r="HU102" s="93" t="s">
        <v>287</v>
      </c>
      <c r="HV102" s="93" t="s">
        <v>283</v>
      </c>
      <c r="HW102" s="93" t="s">
        <v>215</v>
      </c>
      <c r="HX102" s="93" t="s">
        <v>283</v>
      </c>
      <c r="HY102" s="93" t="s">
        <v>283</v>
      </c>
      <c r="HZ102" s="93" t="s">
        <v>284</v>
      </c>
      <c r="IA102" s="93" t="s">
        <v>282</v>
      </c>
      <c r="IB102" s="93" t="s">
        <v>284</v>
      </c>
      <c r="IC102" s="93">
        <v>4.1000000000000003E-3</v>
      </c>
      <c r="ID102" s="93" t="s">
        <v>283</v>
      </c>
      <c r="IE102" s="93" t="s">
        <v>285</v>
      </c>
      <c r="IF102" s="93" t="s">
        <v>284</v>
      </c>
      <c r="IG102" s="93" t="s">
        <v>284</v>
      </c>
      <c r="IH102" s="93" t="s">
        <v>282</v>
      </c>
      <c r="II102" s="93" t="s">
        <v>284</v>
      </c>
      <c r="IJ102" s="93" t="s">
        <v>282</v>
      </c>
      <c r="IK102" s="93" t="s">
        <v>283</v>
      </c>
      <c r="IL102" s="93" t="s">
        <v>284</v>
      </c>
      <c r="IM102" s="93" t="s">
        <v>282</v>
      </c>
      <c r="IN102" s="93" t="s">
        <v>288</v>
      </c>
      <c r="IO102" s="93" t="s">
        <v>284</v>
      </c>
      <c r="IP102" s="93" t="s">
        <v>284</v>
      </c>
      <c r="IQ102" s="93" t="s">
        <v>286</v>
      </c>
      <c r="IR102" s="93" t="s">
        <v>283</v>
      </c>
      <c r="IS102" s="93" t="s">
        <v>284</v>
      </c>
      <c r="IT102" s="93" t="s">
        <v>284</v>
      </c>
      <c r="IU102" s="93" t="s">
        <v>286</v>
      </c>
      <c r="IV102" s="93" t="s">
        <v>283</v>
      </c>
      <c r="IW102" s="93" t="s">
        <v>282</v>
      </c>
      <c r="IX102" s="93" t="s">
        <v>283</v>
      </c>
      <c r="IY102" s="93" t="s">
        <v>284</v>
      </c>
      <c r="IZ102" s="93" t="s">
        <v>282</v>
      </c>
      <c r="JA102" s="93" t="s">
        <v>289</v>
      </c>
      <c r="JB102" s="93" t="s">
        <v>282</v>
      </c>
      <c r="JC102" s="93" t="s">
        <v>284</v>
      </c>
      <c r="JD102" s="93" t="s">
        <v>287</v>
      </c>
      <c r="JE102" s="93" t="s">
        <v>282</v>
      </c>
      <c r="JF102" s="93" t="s">
        <v>282</v>
      </c>
      <c r="JG102" s="93" t="s">
        <v>282</v>
      </c>
      <c r="JH102" s="93" t="s">
        <v>282</v>
      </c>
      <c r="JI102" s="93" t="s">
        <v>284</v>
      </c>
      <c r="JJ102" s="93" t="s">
        <v>283</v>
      </c>
      <c r="JK102" s="93" t="s">
        <v>289</v>
      </c>
      <c r="JL102" s="93" t="s">
        <v>284</v>
      </c>
      <c r="JM102" s="93" t="s">
        <v>283</v>
      </c>
      <c r="JN102" s="93" t="s">
        <v>283</v>
      </c>
      <c r="JO102" s="93" t="s">
        <v>282</v>
      </c>
      <c r="JP102" s="93" t="s">
        <v>282</v>
      </c>
      <c r="JQ102" s="93" t="s">
        <v>284</v>
      </c>
      <c r="JR102" s="93" t="s">
        <v>283</v>
      </c>
      <c r="JS102" s="93" t="s">
        <v>285</v>
      </c>
      <c r="JT102" s="93" t="s">
        <v>282</v>
      </c>
      <c r="JU102" s="93" t="s">
        <v>282</v>
      </c>
      <c r="JV102" s="93" t="s">
        <v>282</v>
      </c>
      <c r="JW102" s="93" t="s">
        <v>282</v>
      </c>
      <c r="JX102" s="93" t="s">
        <v>282</v>
      </c>
      <c r="JY102" s="93" t="s">
        <v>284</v>
      </c>
      <c r="JZ102" s="93" t="s">
        <v>282</v>
      </c>
      <c r="KA102" s="93" t="s">
        <v>284</v>
      </c>
      <c r="KB102" s="93" t="s">
        <v>282</v>
      </c>
      <c r="KC102" s="93" t="s">
        <v>282</v>
      </c>
      <c r="KD102" s="93" t="s">
        <v>284</v>
      </c>
      <c r="KE102" s="93" t="s">
        <v>283</v>
      </c>
      <c r="KF102" s="93" t="s">
        <v>282</v>
      </c>
      <c r="KG102" s="93" t="s">
        <v>282</v>
      </c>
      <c r="KH102" s="93" t="s">
        <v>287</v>
      </c>
      <c r="KI102" s="93" t="s">
        <v>283</v>
      </c>
      <c r="KJ102" s="93" t="s">
        <v>282</v>
      </c>
      <c r="KK102" s="93" t="s">
        <v>282</v>
      </c>
      <c r="KL102" s="93" t="s">
        <v>282</v>
      </c>
      <c r="KM102" s="93" t="s">
        <v>282</v>
      </c>
      <c r="KN102" s="93" t="s">
        <v>282</v>
      </c>
      <c r="KO102" s="93" t="s">
        <v>282</v>
      </c>
      <c r="KP102" s="93" t="s">
        <v>284</v>
      </c>
      <c r="KQ102" s="93" t="s">
        <v>282</v>
      </c>
      <c r="KR102" s="93" t="s">
        <v>283</v>
      </c>
      <c r="KS102" s="93" t="s">
        <v>282</v>
      </c>
      <c r="KT102" s="93" t="s">
        <v>282</v>
      </c>
      <c r="KU102" s="93" t="s">
        <v>284</v>
      </c>
      <c r="KV102" s="93" t="s">
        <v>285</v>
      </c>
      <c r="KW102" s="93" t="s">
        <v>284</v>
      </c>
      <c r="KX102" s="93" t="s">
        <v>282</v>
      </c>
      <c r="KY102" s="93" t="s">
        <v>284</v>
      </c>
      <c r="KZ102" s="93" t="s">
        <v>284</v>
      </c>
      <c r="LA102" s="93" t="s">
        <v>283</v>
      </c>
      <c r="LB102" s="93" t="s">
        <v>282</v>
      </c>
      <c r="LC102" s="93" t="s">
        <v>284</v>
      </c>
      <c r="LD102" s="93" t="s">
        <v>283</v>
      </c>
      <c r="LE102" s="93" t="s">
        <v>282</v>
      </c>
      <c r="LF102" s="93" t="s">
        <v>282</v>
      </c>
      <c r="LG102" s="93" t="s">
        <v>284</v>
      </c>
      <c r="LH102" s="93" t="s">
        <v>286</v>
      </c>
      <c r="LI102" s="93" t="s">
        <v>283</v>
      </c>
      <c r="LJ102" s="93" t="s">
        <v>284</v>
      </c>
      <c r="LK102" s="93" t="s">
        <v>282</v>
      </c>
      <c r="LL102" s="93" t="s">
        <v>284</v>
      </c>
      <c r="LM102" s="93" t="s">
        <v>284</v>
      </c>
      <c r="LN102" s="93"/>
      <c r="LO102" s="93"/>
      <c r="LP102" s="93"/>
      <c r="LQ102" s="93"/>
      <c r="LR102" s="93"/>
      <c r="LS102" s="93"/>
      <c r="LT102" s="93"/>
      <c r="LU102" s="93"/>
      <c r="LV102" s="93"/>
      <c r="LW102" s="93"/>
      <c r="LX102" s="93"/>
      <c r="LY102" s="93"/>
    </row>
    <row r="103" spans="1:337" ht="15" customHeight="1" x14ac:dyDescent="0.3">
      <c r="A103" s="199" t="s">
        <v>27</v>
      </c>
      <c r="B103" s="31">
        <v>20000851</v>
      </c>
      <c r="C103" s="32">
        <v>92.69</v>
      </c>
      <c r="D103" s="129"/>
      <c r="E103" s="128">
        <v>69.709999999999994</v>
      </c>
      <c r="F103" s="32">
        <v>64.97</v>
      </c>
      <c r="G103" s="36">
        <v>12.67</v>
      </c>
      <c r="H103" s="36">
        <v>13.17</v>
      </c>
      <c r="I103" s="29" t="s">
        <v>234</v>
      </c>
      <c r="J103" s="29"/>
      <c r="K103" s="29"/>
      <c r="L103" s="29"/>
      <c r="M103" s="29"/>
      <c r="N103" s="29"/>
      <c r="O103" s="29"/>
      <c r="P103" s="36">
        <v>50.03</v>
      </c>
      <c r="Q103" s="32">
        <v>57.81</v>
      </c>
      <c r="R103" s="32">
        <v>26.28</v>
      </c>
      <c r="S103" s="32">
        <v>25.29</v>
      </c>
      <c r="T103" s="36">
        <v>85.66</v>
      </c>
      <c r="U103" s="36">
        <v>24.86</v>
      </c>
      <c r="V103" s="36">
        <v>38.33</v>
      </c>
      <c r="W103" s="36">
        <v>39.28</v>
      </c>
      <c r="X103" s="38">
        <v>5.2649999999999997</v>
      </c>
      <c r="Y103" s="36">
        <v>31.94</v>
      </c>
      <c r="Z103" s="36">
        <v>16.75</v>
      </c>
      <c r="AA103" s="36">
        <v>26.57</v>
      </c>
      <c r="AB103" s="36">
        <v>45.34</v>
      </c>
      <c r="AC103" s="128">
        <v>19.78</v>
      </c>
      <c r="AD103" s="128">
        <v>25.27</v>
      </c>
      <c r="AE103" s="128">
        <v>15.76</v>
      </c>
      <c r="AF103" s="128">
        <v>36.96</v>
      </c>
      <c r="AG103" s="94"/>
      <c r="AH103" s="94"/>
      <c r="AI103" s="94"/>
      <c r="AJ103" s="94"/>
      <c r="AK103" s="94"/>
      <c r="AL103" s="94"/>
      <c r="AM103" s="128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  <c r="BK103" s="93"/>
      <c r="BL103" s="93"/>
      <c r="BM103" s="93"/>
      <c r="BN103" s="93"/>
      <c r="BO103" s="93"/>
      <c r="BP103" s="93"/>
      <c r="BQ103" s="93"/>
      <c r="BR103" s="93"/>
      <c r="BS103" s="93"/>
      <c r="BT103" s="93"/>
      <c r="BU103" s="93"/>
      <c r="BV103" s="93"/>
      <c r="BW103" s="93"/>
      <c r="BX103" s="93"/>
      <c r="BY103" s="93"/>
      <c r="BZ103" s="93"/>
      <c r="CA103" s="93"/>
      <c r="CB103" s="93"/>
      <c r="CC103" s="93"/>
      <c r="CD103" s="93"/>
      <c r="CE103" s="93"/>
      <c r="CF103" s="93"/>
      <c r="CG103" s="93"/>
      <c r="CH103" s="93"/>
      <c r="CI103" s="93"/>
      <c r="CJ103" s="93"/>
      <c r="CK103" s="93"/>
      <c r="CL103" s="93"/>
      <c r="CM103" s="93"/>
      <c r="CN103" s="93"/>
      <c r="CO103" s="93"/>
      <c r="CP103" s="93"/>
      <c r="CQ103" s="93"/>
      <c r="CR103" s="93"/>
      <c r="CS103" s="93"/>
      <c r="CT103" s="93"/>
      <c r="CU103" s="93"/>
      <c r="CV103" s="93"/>
      <c r="CW103" s="93"/>
      <c r="CX103" s="93"/>
      <c r="CY103" s="93"/>
      <c r="CZ103" s="93"/>
      <c r="DA103" s="93"/>
      <c r="DB103" s="93"/>
      <c r="DC103" s="93"/>
      <c r="DD103" s="93"/>
      <c r="DE103" s="93"/>
      <c r="DF103" s="93"/>
      <c r="DG103" s="93"/>
      <c r="DH103" s="93"/>
      <c r="DI103" s="93"/>
      <c r="DJ103" s="93"/>
      <c r="DK103" s="93"/>
      <c r="DL103" s="93"/>
      <c r="DM103" s="93"/>
      <c r="DN103" s="93"/>
      <c r="DO103" s="93"/>
      <c r="DP103" s="93"/>
      <c r="DQ103" s="93"/>
      <c r="DR103" s="93"/>
      <c r="DS103" s="93"/>
      <c r="DT103" s="93"/>
      <c r="DU103" s="93"/>
      <c r="DV103" s="93"/>
      <c r="DW103" s="93"/>
      <c r="DX103" s="93"/>
      <c r="DY103" s="93"/>
      <c r="DZ103" s="93"/>
      <c r="EA103" s="93"/>
      <c r="EB103" s="93"/>
      <c r="EC103" s="93"/>
      <c r="ED103" s="93"/>
      <c r="EE103" s="93"/>
      <c r="EF103" s="93"/>
      <c r="EG103" s="93"/>
      <c r="EH103" s="93"/>
      <c r="EI103" s="93"/>
      <c r="EJ103" s="93"/>
      <c r="EK103" s="93"/>
      <c r="EL103" s="93"/>
      <c r="EM103" s="93"/>
      <c r="EN103" s="93"/>
      <c r="EO103" s="93"/>
      <c r="EP103" s="93"/>
      <c r="EQ103" s="93"/>
      <c r="ER103" s="93"/>
      <c r="ES103" s="93"/>
      <c r="ET103" s="93"/>
      <c r="EU103" s="93"/>
      <c r="EV103" s="93"/>
      <c r="EW103" s="93"/>
      <c r="EX103" s="93"/>
      <c r="EY103" s="93"/>
      <c r="EZ103" s="93"/>
      <c r="FA103" s="93"/>
      <c r="FB103" s="93"/>
      <c r="FC103" s="93"/>
      <c r="FD103" s="93"/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  <c r="HL103" s="93"/>
      <c r="HM103" s="93"/>
      <c r="HN103" s="93"/>
      <c r="HO103" s="93"/>
      <c r="HP103" s="93"/>
      <c r="HQ103" s="93"/>
      <c r="HR103" s="93"/>
      <c r="HS103" s="93"/>
      <c r="HT103" s="93"/>
      <c r="HU103" s="93"/>
      <c r="HV103" s="93"/>
      <c r="HW103" s="93"/>
      <c r="HX103" s="93"/>
      <c r="HY103" s="93"/>
      <c r="HZ103" s="93"/>
      <c r="IA103" s="93"/>
      <c r="IB103" s="93"/>
      <c r="IC103" s="93"/>
      <c r="ID103" s="93"/>
      <c r="IE103" s="93"/>
      <c r="IF103" s="93"/>
      <c r="IG103" s="93"/>
      <c r="IH103" s="93"/>
      <c r="II103" s="93"/>
      <c r="IJ103" s="93"/>
      <c r="IK103" s="93"/>
      <c r="IL103" s="93"/>
      <c r="IM103" s="93"/>
      <c r="IN103" s="93"/>
      <c r="IO103" s="93"/>
      <c r="IP103" s="93"/>
      <c r="IQ103" s="93"/>
      <c r="IR103" s="93"/>
      <c r="IS103" s="93"/>
      <c r="IT103" s="93"/>
      <c r="IU103" s="93"/>
      <c r="IV103" s="93"/>
      <c r="IW103" s="93"/>
      <c r="IX103" s="93"/>
      <c r="IY103" s="93"/>
      <c r="IZ103" s="93"/>
      <c r="JA103" s="93"/>
      <c r="JB103" s="93"/>
      <c r="JC103" s="93"/>
      <c r="JD103" s="93"/>
      <c r="JE103" s="93"/>
      <c r="JF103" s="93"/>
      <c r="JG103" s="93"/>
      <c r="JH103" s="93"/>
      <c r="JI103" s="93"/>
      <c r="JJ103" s="93"/>
      <c r="JK103" s="93"/>
      <c r="JL103" s="93"/>
      <c r="JM103" s="93"/>
      <c r="JN103" s="93"/>
      <c r="JO103" s="93"/>
      <c r="JP103" s="93"/>
      <c r="JQ103" s="93"/>
      <c r="JR103" s="93"/>
      <c r="JS103" s="93"/>
      <c r="JT103" s="93"/>
      <c r="JU103" s="93"/>
      <c r="JV103" s="93"/>
      <c r="JW103" s="93"/>
      <c r="JX103" s="93"/>
      <c r="JY103" s="93"/>
      <c r="JZ103" s="93"/>
      <c r="KA103" s="93"/>
      <c r="KB103" s="93"/>
      <c r="KC103" s="93"/>
      <c r="KD103" s="93"/>
      <c r="KE103" s="93"/>
      <c r="KF103" s="93"/>
      <c r="KG103" s="93"/>
      <c r="KH103" s="93"/>
      <c r="KI103" s="93"/>
      <c r="KJ103" s="93"/>
      <c r="KK103" s="93"/>
      <c r="KL103" s="93"/>
      <c r="KM103" s="93"/>
      <c r="KN103" s="93"/>
      <c r="KO103" s="93"/>
      <c r="KP103" s="93"/>
      <c r="KQ103" s="93"/>
      <c r="KR103" s="93"/>
      <c r="KS103" s="93"/>
      <c r="KT103" s="93"/>
      <c r="KU103" s="93"/>
      <c r="KV103" s="93"/>
      <c r="KW103" s="93"/>
      <c r="KX103" s="93"/>
      <c r="KY103" s="93"/>
      <c r="KZ103" s="93"/>
      <c r="LA103" s="93"/>
      <c r="LB103" s="93"/>
      <c r="LC103" s="93"/>
      <c r="LD103" s="93"/>
      <c r="LE103" s="93"/>
      <c r="LF103" s="93"/>
      <c r="LG103" s="93"/>
      <c r="LH103" s="93"/>
      <c r="LI103" s="93"/>
      <c r="LJ103" s="93"/>
      <c r="LK103" s="93"/>
      <c r="LL103" s="93"/>
      <c r="LM103" s="93"/>
      <c r="LN103" s="93"/>
      <c r="LO103" s="93"/>
      <c r="LP103" s="93"/>
      <c r="LQ103" s="93"/>
      <c r="LR103" s="200" t="s">
        <v>277</v>
      </c>
      <c r="LS103" s="93" t="s">
        <v>542</v>
      </c>
      <c r="LT103" s="93" t="s">
        <v>542</v>
      </c>
      <c r="LU103" s="201" t="s">
        <v>543</v>
      </c>
      <c r="LV103" s="93"/>
      <c r="LW103" s="93"/>
      <c r="LX103" s="93"/>
      <c r="LY103" s="198">
        <v>93.2</v>
      </c>
    </row>
    <row r="104" spans="1:337" ht="15" customHeight="1" x14ac:dyDescent="0.3">
      <c r="A104" s="199" t="s">
        <v>27</v>
      </c>
      <c r="B104" s="31">
        <v>20001078</v>
      </c>
      <c r="C104" s="32">
        <v>94.71</v>
      </c>
      <c r="D104" s="93"/>
      <c r="E104" s="128">
        <v>65.010000000000005</v>
      </c>
      <c r="F104" s="33"/>
      <c r="G104" s="207">
        <v>9.3780000000000001</v>
      </c>
      <c r="H104" s="36">
        <v>19.64</v>
      </c>
      <c r="I104" s="29" t="s">
        <v>234</v>
      </c>
      <c r="J104" s="29"/>
      <c r="K104" s="29"/>
      <c r="L104" s="29"/>
      <c r="M104" s="29"/>
      <c r="N104" s="29"/>
      <c r="O104" s="29"/>
      <c r="P104" s="36">
        <v>36.4</v>
      </c>
      <c r="Q104" s="32">
        <v>48.54</v>
      </c>
      <c r="R104" s="32">
        <v>21.98</v>
      </c>
      <c r="S104" s="32">
        <v>22.98</v>
      </c>
      <c r="T104" s="36">
        <v>71.47</v>
      </c>
      <c r="U104" s="36">
        <v>30.72</v>
      </c>
      <c r="V104" s="36">
        <v>52.68</v>
      </c>
      <c r="W104" s="36">
        <v>38.9</v>
      </c>
      <c r="X104" s="38">
        <v>3.8730000000000002</v>
      </c>
      <c r="Y104" s="36">
        <v>26.59</v>
      </c>
      <c r="Z104" s="128">
        <v>14.38</v>
      </c>
      <c r="AA104" s="128">
        <v>22.14</v>
      </c>
      <c r="AB104" s="128">
        <v>37.450000000000003</v>
      </c>
      <c r="AC104" s="128">
        <v>17.63</v>
      </c>
      <c r="AD104" s="128">
        <v>20.420000000000002</v>
      </c>
      <c r="AE104" s="128">
        <v>15.11</v>
      </c>
      <c r="AF104" s="128">
        <v>33.22</v>
      </c>
      <c r="AG104" s="94"/>
      <c r="AH104" s="128"/>
      <c r="AI104" s="93"/>
      <c r="AJ104" s="128"/>
      <c r="AK104" s="128"/>
      <c r="AL104" s="94"/>
      <c r="AM104" s="128"/>
      <c r="AN104" s="93"/>
      <c r="AO104" s="93"/>
      <c r="AP104" s="93"/>
      <c r="AQ104" s="93"/>
      <c r="AR104" s="93"/>
      <c r="AS104" s="93"/>
      <c r="AT104" s="93"/>
      <c r="AU104" s="94"/>
      <c r="AV104" s="94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  <c r="BK104" s="93"/>
      <c r="BL104" s="93"/>
      <c r="BM104" s="93"/>
      <c r="BN104" s="93"/>
      <c r="BO104" s="93"/>
      <c r="BP104" s="93"/>
      <c r="BQ104" s="93"/>
      <c r="BR104" s="93"/>
      <c r="BS104" s="93"/>
      <c r="BT104" s="93"/>
      <c r="BU104" s="93"/>
      <c r="BV104" s="93"/>
      <c r="BW104" s="93"/>
      <c r="BX104" s="93"/>
      <c r="BY104" s="93"/>
      <c r="BZ104" s="93"/>
      <c r="CA104" s="93"/>
      <c r="CB104" s="93"/>
      <c r="CC104" s="93"/>
      <c r="CD104" s="93"/>
      <c r="CE104" s="93"/>
      <c r="CF104" s="93"/>
      <c r="CG104" s="93"/>
      <c r="CH104" s="93"/>
      <c r="CI104" s="93"/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/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/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  <c r="FH104" s="94"/>
      <c r="FI104" s="94"/>
      <c r="FJ104" s="94"/>
      <c r="FK104" s="94"/>
      <c r="FL104" s="94"/>
      <c r="FM104" s="94"/>
      <c r="FN104" s="94"/>
      <c r="FO104" s="94"/>
      <c r="FP104" s="94"/>
      <c r="FQ104" s="94"/>
      <c r="FR104" s="94"/>
      <c r="FS104" s="94"/>
      <c r="FT104" s="94"/>
      <c r="FU104" s="94"/>
      <c r="FV104" s="94"/>
      <c r="FW104" s="94"/>
      <c r="FX104" s="94"/>
      <c r="FY104" s="94"/>
      <c r="FZ104" s="94"/>
      <c r="GA104" s="94"/>
      <c r="GB104" s="94"/>
      <c r="GC104" s="94"/>
      <c r="GD104" s="94"/>
      <c r="GE104" s="94"/>
      <c r="GF104" s="94"/>
      <c r="GG104" s="94"/>
      <c r="GH104" s="94"/>
      <c r="GI104" s="94"/>
      <c r="GJ104" s="94"/>
      <c r="GK104" s="94"/>
      <c r="GL104" s="94"/>
      <c r="GM104" s="94"/>
      <c r="GN104" s="94"/>
      <c r="GO104" s="94"/>
      <c r="GP104" s="94"/>
      <c r="GQ104" s="94"/>
      <c r="GR104" s="94"/>
      <c r="GS104" s="94"/>
      <c r="GT104" s="94"/>
      <c r="GU104" s="94"/>
      <c r="GV104" s="94"/>
      <c r="GW104" s="94"/>
      <c r="GX104" s="94"/>
      <c r="GY104" s="94"/>
      <c r="GZ104" s="94"/>
      <c r="HA104" s="94"/>
      <c r="HB104" s="94"/>
      <c r="HC104" s="94"/>
      <c r="HD104" s="94"/>
      <c r="HE104" s="94"/>
      <c r="HF104" s="94"/>
      <c r="HG104" s="94"/>
      <c r="HH104" s="94"/>
      <c r="HI104" s="94"/>
      <c r="HJ104" s="94"/>
      <c r="HK104" s="94"/>
      <c r="HL104" s="94"/>
      <c r="HM104" s="94"/>
      <c r="HN104" s="94"/>
      <c r="HO104" s="94"/>
      <c r="HP104" s="94"/>
      <c r="HQ104" s="94"/>
      <c r="HR104" s="94"/>
      <c r="HS104" s="94"/>
      <c r="HT104" s="94"/>
      <c r="HU104" s="94"/>
      <c r="HV104" s="94"/>
      <c r="HW104" s="94"/>
      <c r="HX104" s="94"/>
      <c r="HY104" s="94"/>
      <c r="HZ104" s="94"/>
      <c r="IA104" s="94"/>
      <c r="IB104" s="94"/>
      <c r="IC104" s="94"/>
      <c r="ID104" s="94"/>
      <c r="IE104" s="94"/>
      <c r="IF104" s="94"/>
      <c r="IG104" s="94"/>
      <c r="IH104" s="94"/>
      <c r="II104" s="94"/>
      <c r="IJ104" s="94"/>
      <c r="IK104" s="94"/>
      <c r="IL104" s="94"/>
      <c r="IM104" s="94"/>
      <c r="IN104" s="94"/>
      <c r="IO104" s="94"/>
      <c r="IP104" s="94"/>
      <c r="IQ104" s="94"/>
      <c r="IR104" s="94"/>
      <c r="IS104" s="94"/>
      <c r="IT104" s="94"/>
      <c r="IU104" s="94"/>
      <c r="IV104" s="94"/>
      <c r="IW104" s="94"/>
      <c r="IX104" s="94"/>
      <c r="IY104" s="94"/>
      <c r="IZ104" s="94"/>
      <c r="JA104" s="94"/>
      <c r="JB104" s="94"/>
      <c r="JC104" s="94"/>
      <c r="JD104" s="94"/>
      <c r="JE104" s="94"/>
      <c r="JF104" s="94"/>
      <c r="JG104" s="94"/>
      <c r="JH104" s="94"/>
      <c r="JI104" s="94"/>
      <c r="JJ104" s="94"/>
      <c r="JK104" s="94"/>
      <c r="JL104" s="94"/>
      <c r="JM104" s="94"/>
      <c r="JN104" s="94"/>
      <c r="JO104" s="94"/>
      <c r="JP104" s="94"/>
      <c r="JQ104" s="94"/>
      <c r="JR104" s="94"/>
      <c r="JS104" s="94"/>
      <c r="JT104" s="94"/>
      <c r="JU104" s="94"/>
      <c r="JV104" s="94"/>
      <c r="JW104" s="94"/>
      <c r="JX104" s="94"/>
      <c r="JY104" s="94"/>
      <c r="JZ104" s="94"/>
      <c r="KA104" s="94"/>
      <c r="KB104" s="94"/>
      <c r="KC104" s="94"/>
      <c r="KD104" s="94"/>
      <c r="KE104" s="94"/>
      <c r="KF104" s="94"/>
      <c r="KG104" s="94"/>
      <c r="KH104" s="94"/>
      <c r="KI104" s="94"/>
      <c r="KJ104" s="94"/>
      <c r="KK104" s="94"/>
      <c r="KL104" s="94"/>
      <c r="KM104" s="94"/>
      <c r="KN104" s="94"/>
      <c r="KO104" s="94"/>
      <c r="KP104" s="94"/>
      <c r="KQ104" s="94"/>
      <c r="KR104" s="94"/>
      <c r="KS104" s="94"/>
      <c r="KT104" s="94"/>
      <c r="KU104" s="94"/>
      <c r="KV104" s="94"/>
      <c r="KW104" s="94"/>
      <c r="KX104" s="94"/>
      <c r="KY104" s="94"/>
      <c r="KZ104" s="94"/>
      <c r="LA104" s="94"/>
      <c r="LB104" s="94"/>
      <c r="LC104" s="94"/>
      <c r="LD104" s="94"/>
      <c r="LE104" s="94"/>
      <c r="LF104" s="94"/>
      <c r="LG104" s="94"/>
      <c r="LH104" s="94"/>
      <c r="LI104" s="94"/>
      <c r="LJ104" s="94"/>
      <c r="LK104" s="94"/>
      <c r="LL104" s="94"/>
      <c r="LM104" s="94"/>
      <c r="LN104" s="94"/>
      <c r="LO104" s="94"/>
      <c r="LP104" s="94"/>
      <c r="LQ104" s="94"/>
      <c r="LR104" s="200" t="s">
        <v>277</v>
      </c>
      <c r="LS104" s="93" t="s">
        <v>542</v>
      </c>
      <c r="LT104" s="93" t="s">
        <v>542</v>
      </c>
      <c r="LU104" s="201" t="s">
        <v>543</v>
      </c>
      <c r="LV104" s="94"/>
      <c r="LW104" s="94"/>
      <c r="LX104" s="94"/>
      <c r="LY104" s="94"/>
    </row>
    <row r="105" spans="1:337" ht="15" customHeight="1" x14ac:dyDescent="0.3">
      <c r="A105" s="92" t="s">
        <v>27</v>
      </c>
      <c r="B105" s="31">
        <v>20001078</v>
      </c>
      <c r="C105" s="32">
        <v>94.92</v>
      </c>
      <c r="D105" s="128"/>
      <c r="E105" s="136"/>
      <c r="F105" s="33"/>
      <c r="G105" s="56"/>
      <c r="H105" s="30"/>
      <c r="I105" s="29"/>
      <c r="J105" s="29"/>
      <c r="K105" s="29"/>
      <c r="L105" s="34"/>
      <c r="M105" s="34"/>
      <c r="N105" s="32"/>
      <c r="O105" s="34"/>
      <c r="P105" s="30"/>
      <c r="Q105" s="31"/>
      <c r="R105" s="29"/>
      <c r="S105" s="29"/>
      <c r="T105" s="38"/>
      <c r="U105" s="36"/>
      <c r="V105" s="30"/>
      <c r="W105" s="30"/>
      <c r="X105" s="30"/>
      <c r="Y105" s="30"/>
      <c r="Z105" s="30"/>
      <c r="AA105" s="30"/>
      <c r="AB105" s="37"/>
      <c r="AC105" s="94"/>
      <c r="AD105" s="94"/>
      <c r="AE105" s="94"/>
      <c r="AF105" s="94"/>
      <c r="AG105" s="94"/>
      <c r="AH105" s="94"/>
      <c r="AI105" s="137"/>
      <c r="AJ105" s="94"/>
      <c r="AK105" s="95"/>
      <c r="AL105" s="94"/>
      <c r="AM105" s="128"/>
      <c r="AN105" s="95"/>
      <c r="AO105" s="94"/>
      <c r="AP105" s="94"/>
      <c r="AQ105" s="129"/>
      <c r="AR105" s="95"/>
      <c r="AS105" s="128"/>
      <c r="AT105" s="94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  <c r="BK105" s="93"/>
      <c r="BL105" s="93"/>
      <c r="BM105" s="136">
        <v>0.21360000000000001</v>
      </c>
      <c r="BN105" s="195">
        <v>0.60740000000000005</v>
      </c>
      <c r="BO105" s="196">
        <v>0.22109999999999999</v>
      </c>
      <c r="BP105" s="203">
        <v>10.89</v>
      </c>
      <c r="BQ105" s="129">
        <v>0.77600000000000002</v>
      </c>
      <c r="BR105" s="93"/>
      <c r="BS105" s="93"/>
      <c r="BT105" s="93"/>
      <c r="BU105" s="93"/>
      <c r="BV105" s="93"/>
      <c r="BW105" s="93"/>
      <c r="BX105" s="93"/>
      <c r="BY105" s="93"/>
      <c r="BZ105" s="93"/>
      <c r="CA105" s="93"/>
      <c r="CB105" s="93"/>
      <c r="CC105" s="93"/>
      <c r="CD105" s="93"/>
      <c r="CE105" s="93"/>
      <c r="CF105" s="93"/>
      <c r="CG105" s="93"/>
      <c r="CH105" s="93"/>
      <c r="CI105" s="93"/>
      <c r="CJ105" s="93"/>
      <c r="CK105" s="93"/>
      <c r="CL105" s="93"/>
      <c r="CM105" s="93"/>
      <c r="CN105" s="93"/>
      <c r="CO105" s="93"/>
      <c r="CP105" s="93"/>
      <c r="CQ105" s="93"/>
      <c r="CR105" s="93"/>
      <c r="CS105" s="93"/>
      <c r="CT105" s="93"/>
      <c r="CU105" s="93"/>
      <c r="CV105" s="93"/>
      <c r="CW105" s="93"/>
      <c r="CX105" s="93"/>
      <c r="CY105" s="93"/>
      <c r="CZ105" s="93"/>
      <c r="DA105" s="93"/>
      <c r="DB105" s="93"/>
      <c r="DC105" s="93"/>
      <c r="DD105" s="93"/>
      <c r="DE105" s="93"/>
      <c r="DF105" s="93"/>
      <c r="DG105" s="93"/>
      <c r="DH105" s="93"/>
      <c r="DI105" s="93"/>
      <c r="DJ105" s="93"/>
      <c r="DK105" s="93"/>
      <c r="DL105" s="93"/>
      <c r="DM105" s="93"/>
      <c r="DN105" s="93"/>
      <c r="DO105" s="93"/>
      <c r="DP105" s="93"/>
      <c r="DQ105" s="93"/>
      <c r="DR105" s="93"/>
      <c r="DS105" s="93"/>
      <c r="DT105" s="93"/>
      <c r="DU105" s="93"/>
      <c r="DV105" s="93"/>
      <c r="DW105" s="93"/>
      <c r="DX105" s="93"/>
      <c r="DY105" s="93"/>
      <c r="DZ105" s="93"/>
      <c r="EA105" s="93"/>
      <c r="EB105" s="93"/>
      <c r="EC105" s="93"/>
      <c r="ED105" s="93"/>
      <c r="EE105" s="93"/>
      <c r="EF105" s="93"/>
      <c r="EG105" s="93"/>
      <c r="EH105" s="93"/>
      <c r="EI105" s="93"/>
      <c r="EJ105" s="93"/>
      <c r="EK105" s="93"/>
      <c r="EL105" s="93"/>
      <c r="EM105" s="93"/>
      <c r="EN105" s="93"/>
      <c r="EO105" s="93"/>
      <c r="EP105" s="93"/>
      <c r="EQ105" s="93"/>
      <c r="ER105" s="93"/>
      <c r="ES105" s="93"/>
      <c r="ET105" s="93"/>
      <c r="EU105" s="93"/>
      <c r="EV105" s="93"/>
      <c r="EW105" s="93"/>
      <c r="EX105" s="93"/>
      <c r="EY105" s="93"/>
      <c r="EZ105" s="93"/>
      <c r="FA105" s="93"/>
      <c r="FB105" s="93"/>
      <c r="FC105" s="93"/>
      <c r="FD105" s="93"/>
      <c r="FE105" s="93"/>
      <c r="FF105" s="93"/>
      <c r="FG105" s="93"/>
      <c r="FH105" s="93"/>
      <c r="FI105" s="93"/>
      <c r="FJ105" s="93"/>
      <c r="FK105" s="93"/>
      <c r="FL105" s="93"/>
      <c r="FM105" s="93"/>
      <c r="FN105" s="93"/>
      <c r="FO105" s="93"/>
      <c r="FP105" s="93"/>
      <c r="FQ105" s="93"/>
      <c r="FR105" s="93"/>
      <c r="FS105" s="93"/>
      <c r="FT105" s="93"/>
      <c r="FU105" s="93"/>
      <c r="FV105" s="93"/>
      <c r="FW105" s="93"/>
      <c r="FX105" s="93"/>
      <c r="FY105" s="93"/>
      <c r="FZ105" s="93"/>
      <c r="GA105" s="93"/>
      <c r="GB105" s="93"/>
      <c r="GC105" s="93"/>
      <c r="GD105" s="93"/>
      <c r="GE105" s="93"/>
      <c r="GF105" s="93"/>
      <c r="GG105" s="93"/>
      <c r="GH105" s="93"/>
      <c r="GI105" s="93"/>
      <c r="GJ105" s="93"/>
      <c r="GK105" s="93"/>
      <c r="GL105" s="93"/>
      <c r="GM105" s="93"/>
      <c r="GN105" s="93"/>
      <c r="GO105" s="93"/>
      <c r="GP105" s="93"/>
      <c r="GQ105" s="93"/>
      <c r="GR105" s="93"/>
      <c r="GS105" s="93"/>
      <c r="GT105" s="93"/>
      <c r="GU105" s="93"/>
      <c r="GV105" s="93"/>
      <c r="GW105" s="93"/>
      <c r="GX105" s="93"/>
      <c r="GY105" s="93"/>
      <c r="GZ105" s="93"/>
      <c r="HA105" s="93"/>
      <c r="HB105" s="93"/>
      <c r="HC105" s="93"/>
      <c r="HD105" s="93"/>
      <c r="HE105" s="93"/>
      <c r="HF105" s="93"/>
      <c r="HG105" s="93"/>
      <c r="HH105" s="93"/>
      <c r="HI105" s="93"/>
      <c r="HJ105" s="93"/>
      <c r="HK105" s="93"/>
      <c r="HL105" s="93"/>
      <c r="HM105" s="93"/>
      <c r="HN105" s="93"/>
      <c r="HO105" s="93"/>
      <c r="HP105" s="93"/>
      <c r="HQ105" s="93"/>
      <c r="HR105" s="93"/>
      <c r="HS105" s="93"/>
      <c r="HT105" s="93"/>
      <c r="HU105" s="93"/>
      <c r="HV105" s="93"/>
      <c r="HW105" s="93"/>
      <c r="HX105" s="93"/>
      <c r="HY105" s="93"/>
      <c r="HZ105" s="93"/>
      <c r="IA105" s="93"/>
      <c r="IB105" s="93"/>
      <c r="IC105" s="93"/>
      <c r="ID105" s="93"/>
      <c r="IE105" s="93"/>
      <c r="IF105" s="93"/>
      <c r="IG105" s="93"/>
      <c r="IH105" s="93"/>
      <c r="II105" s="93"/>
      <c r="IJ105" s="93"/>
      <c r="IK105" s="93"/>
      <c r="IL105" s="93"/>
      <c r="IM105" s="93"/>
      <c r="IN105" s="93"/>
      <c r="IO105" s="93"/>
      <c r="IP105" s="93"/>
      <c r="IQ105" s="93"/>
      <c r="IR105" s="93"/>
      <c r="IS105" s="93"/>
      <c r="IT105" s="93"/>
      <c r="IU105" s="93"/>
      <c r="IV105" s="93"/>
      <c r="IW105" s="93"/>
      <c r="IX105" s="93"/>
      <c r="IY105" s="93"/>
      <c r="IZ105" s="93"/>
      <c r="JA105" s="93"/>
      <c r="JB105" s="93"/>
      <c r="JC105" s="93"/>
      <c r="JD105" s="93"/>
      <c r="JE105" s="93"/>
      <c r="JF105" s="93"/>
      <c r="JG105" s="93"/>
      <c r="JH105" s="93"/>
      <c r="JI105" s="93"/>
      <c r="JJ105" s="93"/>
      <c r="JK105" s="93"/>
      <c r="JL105" s="93"/>
      <c r="JM105" s="93"/>
      <c r="JN105" s="93"/>
      <c r="JO105" s="93"/>
      <c r="JP105" s="93"/>
      <c r="JQ105" s="93"/>
      <c r="JR105" s="93"/>
      <c r="JS105" s="93"/>
      <c r="JT105" s="93"/>
      <c r="JU105" s="93"/>
      <c r="JV105" s="93"/>
      <c r="JW105" s="93"/>
      <c r="JX105" s="93"/>
      <c r="JY105" s="93"/>
      <c r="JZ105" s="93"/>
      <c r="KA105" s="93"/>
      <c r="KB105" s="93"/>
      <c r="KC105" s="93"/>
      <c r="KD105" s="93"/>
      <c r="KE105" s="93"/>
      <c r="KF105" s="93"/>
      <c r="KG105" s="93"/>
      <c r="KH105" s="93"/>
      <c r="KI105" s="93"/>
      <c r="KJ105" s="93"/>
      <c r="KK105" s="93"/>
      <c r="KL105" s="93"/>
      <c r="KM105" s="93"/>
      <c r="KN105" s="93"/>
      <c r="KO105" s="93"/>
      <c r="KP105" s="93"/>
      <c r="KQ105" s="93"/>
      <c r="KR105" s="93"/>
      <c r="KS105" s="93"/>
      <c r="KT105" s="93"/>
      <c r="KU105" s="93"/>
      <c r="KV105" s="93"/>
      <c r="KW105" s="93"/>
      <c r="KX105" s="93"/>
      <c r="KY105" s="93"/>
      <c r="KZ105" s="93"/>
      <c r="LA105" s="93"/>
      <c r="LB105" s="93"/>
      <c r="LC105" s="93"/>
      <c r="LD105" s="93"/>
      <c r="LE105" s="93"/>
      <c r="LF105" s="93"/>
      <c r="LG105" s="93"/>
      <c r="LH105" s="93"/>
      <c r="LI105" s="93"/>
      <c r="LJ105" s="93"/>
      <c r="LK105" s="93"/>
      <c r="LL105" s="93"/>
      <c r="LM105" s="93"/>
      <c r="LN105" s="93"/>
      <c r="LO105" s="93"/>
      <c r="LP105" s="93"/>
      <c r="LQ105" s="93"/>
      <c r="LR105" s="93"/>
      <c r="LS105" s="93"/>
      <c r="LT105" s="93"/>
      <c r="LU105" s="93"/>
      <c r="LV105" s="93"/>
      <c r="LW105" s="93"/>
      <c r="LX105" s="93"/>
      <c r="LY105" s="93"/>
    </row>
    <row r="106" spans="1:337" ht="15" customHeight="1" x14ac:dyDescent="0.3">
      <c r="A106" s="92" t="s">
        <v>27</v>
      </c>
      <c r="B106" s="31">
        <v>20001078</v>
      </c>
      <c r="C106" s="32"/>
      <c r="D106" s="128"/>
      <c r="E106" s="136"/>
      <c r="F106" s="33"/>
      <c r="G106" s="56"/>
      <c r="H106" s="30"/>
      <c r="I106" s="29"/>
      <c r="J106" s="29"/>
      <c r="K106" s="29"/>
      <c r="L106" s="31"/>
      <c r="M106" s="29"/>
      <c r="N106" s="29"/>
      <c r="O106" s="31"/>
      <c r="P106" s="30"/>
      <c r="Q106" s="31"/>
      <c r="R106" s="29"/>
      <c r="S106" s="32"/>
      <c r="T106" s="35"/>
      <c r="U106" s="35"/>
      <c r="V106" s="30"/>
      <c r="W106" s="30"/>
      <c r="X106" s="30"/>
      <c r="Y106" s="30"/>
      <c r="Z106" s="30"/>
      <c r="AA106" s="30"/>
      <c r="AB106" s="37"/>
      <c r="AC106" s="94"/>
      <c r="AD106" s="94"/>
      <c r="AE106" s="94"/>
      <c r="AF106" s="94"/>
      <c r="AG106" s="94"/>
      <c r="AH106" s="94"/>
      <c r="AI106" s="137"/>
      <c r="AJ106" s="94"/>
      <c r="AK106" s="95"/>
      <c r="AL106" s="94"/>
      <c r="AM106" s="128"/>
      <c r="AN106" s="95"/>
      <c r="AO106" s="94"/>
      <c r="AP106" s="94"/>
      <c r="AQ106" s="129"/>
      <c r="AR106" s="95"/>
      <c r="AS106" s="128"/>
      <c r="AT106" s="94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  <c r="BK106" s="93"/>
      <c r="BL106" s="93"/>
      <c r="BM106" s="93"/>
      <c r="BN106" s="93"/>
      <c r="BO106" s="93"/>
      <c r="BP106" s="203"/>
      <c r="BQ106" s="129"/>
      <c r="BR106" s="93"/>
      <c r="BS106" s="93"/>
      <c r="BT106" s="93"/>
      <c r="BU106" s="93"/>
      <c r="BV106" s="93"/>
      <c r="BW106" s="93"/>
      <c r="BX106" s="93"/>
      <c r="BY106" s="93"/>
      <c r="BZ106" s="93"/>
      <c r="CA106" s="93"/>
      <c r="CB106" s="93"/>
      <c r="CC106" s="93"/>
      <c r="CD106" s="93"/>
      <c r="CE106" s="93"/>
      <c r="CF106" s="93"/>
      <c r="CG106" s="93"/>
      <c r="CH106" s="93"/>
      <c r="CI106" s="93"/>
      <c r="CJ106" s="93"/>
      <c r="CK106" s="93"/>
      <c r="CL106" s="93"/>
      <c r="CM106" s="93"/>
      <c r="CN106" s="93"/>
      <c r="CO106" s="93"/>
      <c r="CP106" s="93"/>
      <c r="CQ106" s="93"/>
      <c r="CR106" s="93"/>
      <c r="CS106" s="93"/>
      <c r="CT106" s="93"/>
      <c r="CU106" s="93"/>
      <c r="CV106" s="93"/>
      <c r="CW106" s="93"/>
      <c r="CX106" s="93"/>
      <c r="CY106" s="93"/>
      <c r="CZ106" s="93"/>
      <c r="DA106" s="93"/>
      <c r="DB106" s="93"/>
      <c r="DC106" s="93"/>
      <c r="DD106" s="93"/>
      <c r="DE106" s="93"/>
      <c r="DF106" s="93"/>
      <c r="DG106" s="93"/>
      <c r="DH106" s="93"/>
      <c r="DI106" s="93"/>
      <c r="DJ106" s="93"/>
      <c r="DK106" s="93"/>
      <c r="DL106" s="93"/>
      <c r="DM106" s="93"/>
      <c r="DN106" s="93"/>
      <c r="DO106" s="93"/>
      <c r="DP106" s="93"/>
      <c r="DQ106" s="93"/>
      <c r="DR106" s="93"/>
      <c r="DS106" s="93"/>
      <c r="DT106" s="93"/>
      <c r="DU106" s="93"/>
      <c r="DV106" s="93"/>
      <c r="DW106" s="93"/>
      <c r="DX106" s="93"/>
      <c r="DY106" s="93"/>
      <c r="DZ106" s="93"/>
      <c r="EA106" s="93"/>
      <c r="EB106" s="93"/>
      <c r="EC106" s="93"/>
      <c r="ED106" s="93"/>
      <c r="EE106" s="93"/>
      <c r="EF106" s="93"/>
      <c r="EG106" s="93"/>
      <c r="EH106" s="93"/>
      <c r="EI106" s="93"/>
      <c r="EJ106" s="93"/>
      <c r="EK106" s="93"/>
      <c r="EL106" s="93"/>
      <c r="EM106" s="93"/>
      <c r="EN106" s="93"/>
      <c r="EO106" s="93"/>
      <c r="EP106" s="93"/>
      <c r="EQ106" s="93"/>
      <c r="ER106" s="93"/>
      <c r="ES106" s="93"/>
      <c r="ET106" s="93"/>
      <c r="EU106" s="93"/>
      <c r="EV106" s="93"/>
      <c r="EW106" s="93"/>
      <c r="EX106" s="93"/>
      <c r="EY106" s="93"/>
      <c r="EZ106" s="93"/>
      <c r="FA106" s="93"/>
      <c r="FB106" s="93"/>
      <c r="FC106" s="93"/>
      <c r="FD106" s="93"/>
      <c r="FE106" s="93"/>
      <c r="FF106" s="93"/>
      <c r="FG106" s="93"/>
      <c r="FH106" s="93"/>
      <c r="FI106" s="93"/>
      <c r="FJ106" s="93"/>
      <c r="FK106" s="93"/>
      <c r="FL106" s="93"/>
      <c r="FM106" s="93"/>
      <c r="FN106" s="93"/>
      <c r="FO106" s="93"/>
      <c r="FP106" s="93"/>
      <c r="FQ106" s="93"/>
      <c r="FR106" s="93"/>
      <c r="FS106" s="93"/>
      <c r="FT106" s="93"/>
      <c r="FU106" s="93"/>
      <c r="FV106" s="93"/>
      <c r="FW106" s="93"/>
      <c r="FX106" s="93"/>
      <c r="FY106" s="93"/>
      <c r="FZ106" s="93"/>
      <c r="GA106" s="93"/>
      <c r="GB106" s="93"/>
      <c r="GC106" s="93"/>
      <c r="GD106" s="93"/>
      <c r="GE106" s="93"/>
      <c r="GF106" s="93"/>
      <c r="GG106" s="93"/>
      <c r="GH106" s="93"/>
      <c r="GI106" s="93"/>
      <c r="GJ106" s="93"/>
      <c r="GK106" s="93"/>
      <c r="GL106" s="93"/>
      <c r="GM106" s="93"/>
      <c r="GN106" s="93"/>
      <c r="GO106" s="93"/>
      <c r="GP106" s="93"/>
      <c r="GQ106" s="93"/>
      <c r="GR106" s="93"/>
      <c r="GS106" s="93"/>
      <c r="GT106" s="93"/>
      <c r="GU106" s="93"/>
      <c r="GV106" s="93"/>
      <c r="GW106" s="93"/>
      <c r="GX106" s="93"/>
      <c r="GY106" s="93"/>
      <c r="GZ106" s="93"/>
      <c r="HA106" s="93"/>
      <c r="HB106" s="93"/>
      <c r="HC106" s="93"/>
      <c r="HD106" s="93"/>
      <c r="HE106" s="93"/>
      <c r="HF106" s="93"/>
      <c r="HG106" s="93"/>
      <c r="HH106" s="93"/>
      <c r="HI106" s="93"/>
      <c r="HJ106" s="93"/>
      <c r="HK106" s="93"/>
      <c r="HL106" s="93"/>
      <c r="HM106" s="93"/>
      <c r="HN106" s="93"/>
      <c r="HO106" s="93"/>
      <c r="HP106" s="93"/>
      <c r="HQ106" s="93"/>
      <c r="HR106" s="93"/>
      <c r="HS106" s="93"/>
      <c r="HT106" s="93"/>
      <c r="HU106" s="93"/>
      <c r="HV106" s="93"/>
      <c r="HW106" s="93"/>
      <c r="HX106" s="93"/>
      <c r="HY106" s="93"/>
      <c r="HZ106" s="93"/>
      <c r="IA106" s="93"/>
      <c r="IB106" s="93"/>
      <c r="IC106" s="93"/>
      <c r="ID106" s="93"/>
      <c r="IE106" s="93"/>
      <c r="IF106" s="93"/>
      <c r="IG106" s="93"/>
      <c r="IH106" s="93"/>
      <c r="II106" s="93"/>
      <c r="IJ106" s="93"/>
      <c r="IK106" s="93"/>
      <c r="IL106" s="93"/>
      <c r="IM106" s="93"/>
      <c r="IN106" s="93"/>
      <c r="IO106" s="93"/>
      <c r="IP106" s="93"/>
      <c r="IQ106" s="93"/>
      <c r="IR106" s="93"/>
      <c r="IS106" s="93"/>
      <c r="IT106" s="93"/>
      <c r="IU106" s="93"/>
      <c r="IV106" s="93"/>
      <c r="IW106" s="93"/>
      <c r="IX106" s="93"/>
      <c r="IY106" s="93"/>
      <c r="IZ106" s="93"/>
      <c r="JA106" s="93"/>
      <c r="JB106" s="93"/>
      <c r="JC106" s="93"/>
      <c r="JD106" s="93"/>
      <c r="JE106" s="93"/>
      <c r="JF106" s="93"/>
      <c r="JG106" s="93"/>
      <c r="JH106" s="93"/>
      <c r="JI106" s="93"/>
      <c r="JJ106" s="93"/>
      <c r="JK106" s="93"/>
      <c r="JL106" s="93"/>
      <c r="JM106" s="93"/>
      <c r="JN106" s="93"/>
      <c r="JO106" s="93"/>
      <c r="JP106" s="93"/>
      <c r="JQ106" s="93"/>
      <c r="JR106" s="93"/>
      <c r="JS106" s="93"/>
      <c r="JT106" s="93"/>
      <c r="JU106" s="93"/>
      <c r="JV106" s="93"/>
      <c r="JW106" s="93"/>
      <c r="JX106" s="93"/>
      <c r="JY106" s="93"/>
      <c r="JZ106" s="93"/>
      <c r="KA106" s="93"/>
      <c r="KB106" s="93"/>
      <c r="KC106" s="93"/>
      <c r="KD106" s="93"/>
      <c r="KE106" s="93"/>
      <c r="KF106" s="93"/>
      <c r="KG106" s="93"/>
      <c r="KH106" s="93"/>
      <c r="KI106" s="93"/>
      <c r="KJ106" s="93"/>
      <c r="KK106" s="93"/>
      <c r="KL106" s="93"/>
      <c r="KM106" s="93"/>
      <c r="KN106" s="93"/>
      <c r="KO106" s="93"/>
      <c r="KP106" s="93"/>
      <c r="KQ106" s="93"/>
      <c r="KR106" s="93"/>
      <c r="KS106" s="93"/>
      <c r="KT106" s="93"/>
      <c r="KU106" s="93"/>
      <c r="KV106" s="93"/>
      <c r="KW106" s="93"/>
      <c r="KX106" s="93"/>
      <c r="KY106" s="93"/>
      <c r="KZ106" s="93"/>
      <c r="LA106" s="93"/>
      <c r="LB106" s="93"/>
      <c r="LC106" s="93"/>
      <c r="LD106" s="93"/>
      <c r="LE106" s="93"/>
      <c r="LF106" s="93"/>
      <c r="LG106" s="93"/>
      <c r="LH106" s="93"/>
      <c r="LI106" s="93"/>
      <c r="LJ106" s="93"/>
      <c r="LK106" s="93"/>
      <c r="LL106" s="93"/>
      <c r="LM106" s="93"/>
      <c r="LN106" s="93" t="s">
        <v>262</v>
      </c>
      <c r="LO106" s="93">
        <v>0.32400000000000001</v>
      </c>
      <c r="LP106" s="93">
        <v>0.51400000000000001</v>
      </c>
      <c r="LQ106" s="93">
        <v>0.83699999999999997</v>
      </c>
      <c r="LR106" s="93"/>
      <c r="LS106" s="93"/>
      <c r="LT106" s="93"/>
      <c r="LU106" s="93"/>
      <c r="LV106" s="93"/>
      <c r="LW106" s="93"/>
      <c r="LX106" s="93"/>
      <c r="LY106" s="93"/>
    </row>
    <row r="107" spans="1:337" ht="15" customHeight="1" x14ac:dyDescent="0.3">
      <c r="A107" s="92" t="s">
        <v>27</v>
      </c>
      <c r="B107" s="31">
        <v>20001131</v>
      </c>
      <c r="C107" s="32">
        <v>97.42</v>
      </c>
      <c r="D107" s="128"/>
      <c r="E107" s="136"/>
      <c r="F107" s="33"/>
      <c r="G107" s="36">
        <v>11.96</v>
      </c>
      <c r="H107" s="30"/>
      <c r="I107" s="29"/>
      <c r="J107" s="29"/>
      <c r="K107" s="29"/>
      <c r="L107" s="34"/>
      <c r="M107" s="34"/>
      <c r="N107" s="32"/>
      <c r="O107" s="34"/>
      <c r="P107" s="30"/>
      <c r="Q107" s="31"/>
      <c r="R107" s="34"/>
      <c r="S107" s="32"/>
      <c r="T107" s="35"/>
      <c r="U107" s="36"/>
      <c r="V107" s="30"/>
      <c r="W107" s="30"/>
      <c r="X107" s="30"/>
      <c r="Y107" s="30"/>
      <c r="Z107" s="30"/>
      <c r="AA107" s="30"/>
      <c r="AB107" s="37"/>
      <c r="AC107" s="94"/>
      <c r="AD107" s="94"/>
      <c r="AE107" s="94"/>
      <c r="AF107" s="94"/>
      <c r="AG107" s="94"/>
      <c r="AH107" s="94"/>
      <c r="AI107" s="137"/>
      <c r="AJ107" s="94"/>
      <c r="AK107" s="95"/>
      <c r="AL107" s="94"/>
      <c r="AM107" s="128"/>
      <c r="AN107" s="95"/>
      <c r="AO107" s="94"/>
      <c r="AP107" s="94"/>
      <c r="AQ107" s="129"/>
      <c r="AR107" s="95"/>
      <c r="AS107" s="128"/>
      <c r="AT107" s="94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  <c r="BK107" s="93"/>
      <c r="BL107" s="93"/>
      <c r="BM107" s="93"/>
      <c r="BN107" s="93"/>
      <c r="BO107" s="93"/>
      <c r="BP107" s="203"/>
      <c r="BQ107" s="129"/>
      <c r="BR107" s="93"/>
      <c r="BS107" s="93"/>
      <c r="BT107" s="93"/>
      <c r="BU107" s="93"/>
      <c r="BV107" s="93"/>
      <c r="BW107" s="93"/>
      <c r="BX107" s="93"/>
      <c r="BY107" s="93"/>
      <c r="BZ107" s="93"/>
      <c r="CA107" s="93"/>
      <c r="CB107" s="93"/>
      <c r="CC107" s="93"/>
      <c r="CD107" s="93"/>
      <c r="CE107" s="93"/>
      <c r="CF107" s="93"/>
      <c r="CG107" s="93"/>
      <c r="CH107" s="93"/>
      <c r="CI107" s="93"/>
      <c r="CJ107" s="93"/>
      <c r="CK107" s="93"/>
      <c r="CL107" s="93"/>
      <c r="CM107" s="93"/>
      <c r="CN107" s="93"/>
      <c r="CO107" s="93"/>
      <c r="CP107" s="93"/>
      <c r="CQ107" s="93"/>
      <c r="CR107" s="93"/>
      <c r="CS107" s="93"/>
      <c r="CT107" s="93"/>
      <c r="CU107" s="93"/>
      <c r="CV107" s="93"/>
      <c r="CW107" s="93"/>
      <c r="CX107" s="93"/>
      <c r="CY107" s="93"/>
      <c r="CZ107" s="93"/>
      <c r="DA107" s="93"/>
      <c r="DB107" s="93"/>
      <c r="DC107" s="93" t="s">
        <v>239</v>
      </c>
      <c r="DD107" s="93" t="s">
        <v>239</v>
      </c>
      <c r="DE107" s="93" t="s">
        <v>239</v>
      </c>
      <c r="DF107" s="93">
        <v>0.61</v>
      </c>
      <c r="DG107" s="93">
        <v>1.1499999999999999</v>
      </c>
      <c r="DH107" s="93">
        <v>1.54</v>
      </c>
      <c r="DI107" s="93" t="s">
        <v>239</v>
      </c>
      <c r="DJ107" s="93">
        <v>4.6900000000000004</v>
      </c>
      <c r="DK107" s="93">
        <v>0.81</v>
      </c>
      <c r="DL107" s="93" t="s">
        <v>239</v>
      </c>
      <c r="DM107" s="93" t="s">
        <v>239</v>
      </c>
      <c r="DN107" s="93" t="s">
        <v>239</v>
      </c>
      <c r="DO107" s="93" t="s">
        <v>239</v>
      </c>
      <c r="DP107" s="93" t="s">
        <v>239</v>
      </c>
      <c r="DQ107" s="93">
        <v>2.88</v>
      </c>
      <c r="DR107" s="93" t="s">
        <v>239</v>
      </c>
      <c r="DS107" s="93">
        <v>0.56999999999999995</v>
      </c>
      <c r="DT107" s="93" t="s">
        <v>239</v>
      </c>
      <c r="DU107" s="93" t="s">
        <v>239</v>
      </c>
      <c r="DV107" s="93">
        <v>5.95</v>
      </c>
      <c r="DW107" s="93" t="s">
        <v>279</v>
      </c>
      <c r="DX107" s="93" t="s">
        <v>279</v>
      </c>
      <c r="DY107" s="93" t="s">
        <v>279</v>
      </c>
      <c r="DZ107" s="93" t="s">
        <v>279</v>
      </c>
      <c r="EA107" s="93" t="s">
        <v>280</v>
      </c>
      <c r="EB107" s="93" t="s">
        <v>281</v>
      </c>
      <c r="EC107" s="93">
        <v>1.1299999999999999</v>
      </c>
      <c r="ED107" s="93">
        <v>2.2200000000000002</v>
      </c>
      <c r="EE107" s="93" t="s">
        <v>281</v>
      </c>
      <c r="EF107" s="93" t="s">
        <v>281</v>
      </c>
      <c r="EG107" s="93" t="s">
        <v>279</v>
      </c>
      <c r="EH107" s="93" t="s">
        <v>281</v>
      </c>
      <c r="EI107" s="93" t="s">
        <v>281</v>
      </c>
      <c r="EJ107" s="93" t="s">
        <v>281</v>
      </c>
      <c r="EK107" s="93" t="s">
        <v>281</v>
      </c>
      <c r="EL107" s="93" t="s">
        <v>240</v>
      </c>
      <c r="EM107" s="93" t="s">
        <v>281</v>
      </c>
      <c r="EN107" s="93" t="s">
        <v>240</v>
      </c>
      <c r="EO107" s="93" t="s">
        <v>281</v>
      </c>
      <c r="EP107" s="93" t="s">
        <v>281</v>
      </c>
      <c r="EQ107" s="93" t="s">
        <v>281</v>
      </c>
      <c r="ER107" s="93" t="s">
        <v>281</v>
      </c>
      <c r="ES107" s="93" t="s">
        <v>281</v>
      </c>
      <c r="ET107" s="93" t="s">
        <v>240</v>
      </c>
      <c r="EU107" s="93" t="s">
        <v>281</v>
      </c>
      <c r="EV107" s="93" t="s">
        <v>281</v>
      </c>
      <c r="EW107" s="93"/>
      <c r="EX107" s="93"/>
      <c r="EY107" s="93"/>
      <c r="EZ107" s="93"/>
      <c r="FA107" s="93"/>
      <c r="FB107" s="93"/>
      <c r="FC107" s="93"/>
      <c r="FD107" s="93"/>
      <c r="FE107" s="93"/>
      <c r="FF107" s="93"/>
      <c r="FG107" s="93"/>
      <c r="FH107" s="93"/>
      <c r="FI107" s="93"/>
      <c r="FJ107" s="93"/>
      <c r="FK107" s="93"/>
      <c r="FL107" s="93"/>
      <c r="FM107" s="93"/>
      <c r="FN107" s="93"/>
      <c r="FO107" s="93"/>
      <c r="FP107" s="93"/>
      <c r="FQ107" s="93"/>
      <c r="FR107" s="93"/>
      <c r="FS107" s="93"/>
      <c r="FT107" s="93"/>
      <c r="FU107" s="93"/>
      <c r="FV107" s="93"/>
      <c r="FW107" s="93"/>
      <c r="FX107" s="93"/>
      <c r="FY107" s="93"/>
      <c r="FZ107" s="93"/>
      <c r="GA107" s="93"/>
      <c r="GB107" s="93"/>
      <c r="GC107" s="93"/>
      <c r="GD107" s="93"/>
      <c r="GE107" s="93"/>
      <c r="GF107" s="93"/>
      <c r="GG107" s="93"/>
      <c r="GH107" s="93"/>
      <c r="GI107" s="93"/>
      <c r="GJ107" s="93"/>
      <c r="GK107" s="93"/>
      <c r="GL107" s="93"/>
      <c r="GM107" s="93"/>
      <c r="GN107" s="93"/>
      <c r="GO107" s="93"/>
      <c r="GP107" s="93"/>
      <c r="GQ107" s="93"/>
      <c r="GR107" s="93"/>
      <c r="GS107" s="93"/>
      <c r="GT107" s="93"/>
      <c r="GU107" s="93"/>
      <c r="GV107" s="93"/>
      <c r="GW107" s="93"/>
      <c r="GX107" s="93"/>
      <c r="GY107" s="93"/>
      <c r="GZ107" s="93"/>
      <c r="HA107" s="93"/>
      <c r="HB107" s="93"/>
      <c r="HC107" s="93"/>
      <c r="HD107" s="93"/>
      <c r="HE107" s="93"/>
      <c r="HF107" s="93"/>
      <c r="HG107" s="93"/>
      <c r="HH107" s="93"/>
      <c r="HI107" s="93"/>
      <c r="HJ107" s="93"/>
      <c r="HK107" s="93"/>
      <c r="HL107" s="93"/>
      <c r="HM107" s="93"/>
      <c r="HN107" s="93"/>
      <c r="HO107" s="93"/>
      <c r="HP107" s="93"/>
      <c r="HQ107" s="93"/>
      <c r="HR107" s="93"/>
      <c r="HS107" s="93"/>
      <c r="HT107" s="93"/>
      <c r="HU107" s="93"/>
      <c r="HV107" s="93"/>
      <c r="HW107" s="93"/>
      <c r="HX107" s="93"/>
      <c r="HY107" s="93"/>
      <c r="HZ107" s="93"/>
      <c r="IA107" s="93"/>
      <c r="IB107" s="93"/>
      <c r="IC107" s="93"/>
      <c r="ID107" s="93"/>
      <c r="IE107" s="93"/>
      <c r="IF107" s="93"/>
      <c r="IG107" s="93"/>
      <c r="IH107" s="93"/>
      <c r="II107" s="93"/>
      <c r="IJ107" s="93"/>
      <c r="IK107" s="93"/>
      <c r="IL107" s="93"/>
      <c r="IM107" s="93"/>
      <c r="IN107" s="93"/>
      <c r="IO107" s="93"/>
      <c r="IP107" s="93"/>
      <c r="IQ107" s="93"/>
      <c r="IR107" s="93"/>
      <c r="IS107" s="93"/>
      <c r="IT107" s="93"/>
      <c r="IU107" s="93"/>
      <c r="IV107" s="93"/>
      <c r="IW107" s="93"/>
      <c r="IX107" s="93"/>
      <c r="IY107" s="93"/>
      <c r="IZ107" s="93"/>
      <c r="JA107" s="93"/>
      <c r="JB107" s="93"/>
      <c r="JC107" s="93"/>
      <c r="JD107" s="93"/>
      <c r="JE107" s="93"/>
      <c r="JF107" s="93"/>
      <c r="JG107" s="93"/>
      <c r="JH107" s="93"/>
      <c r="JI107" s="93"/>
      <c r="JJ107" s="93"/>
      <c r="JK107" s="93"/>
      <c r="JL107" s="93"/>
      <c r="JM107" s="93"/>
      <c r="JN107" s="93"/>
      <c r="JO107" s="93"/>
      <c r="JP107" s="93"/>
      <c r="JQ107" s="93"/>
      <c r="JR107" s="93"/>
      <c r="JS107" s="93"/>
      <c r="JT107" s="93"/>
      <c r="JU107" s="93"/>
      <c r="JV107" s="93"/>
      <c r="JW107" s="93"/>
      <c r="JX107" s="93"/>
      <c r="JY107" s="93"/>
      <c r="JZ107" s="93"/>
      <c r="KA107" s="93"/>
      <c r="KB107" s="93"/>
      <c r="KC107" s="93"/>
      <c r="KD107" s="93"/>
      <c r="KE107" s="93"/>
      <c r="KF107" s="93"/>
      <c r="KG107" s="93"/>
      <c r="KH107" s="93"/>
      <c r="KI107" s="93"/>
      <c r="KJ107" s="93"/>
      <c r="KK107" s="93"/>
      <c r="KL107" s="93"/>
      <c r="KM107" s="93"/>
      <c r="KN107" s="93"/>
      <c r="KO107" s="93"/>
      <c r="KP107" s="93"/>
      <c r="KQ107" s="93"/>
      <c r="KR107" s="93"/>
      <c r="KS107" s="93"/>
      <c r="KT107" s="93"/>
      <c r="KU107" s="93"/>
      <c r="KV107" s="93"/>
      <c r="KW107" s="93"/>
      <c r="KX107" s="93"/>
      <c r="KY107" s="93"/>
      <c r="KZ107" s="93"/>
      <c r="LA107" s="93"/>
      <c r="LB107" s="93"/>
      <c r="LC107" s="93"/>
      <c r="LD107" s="93"/>
      <c r="LE107" s="93"/>
      <c r="LF107" s="93"/>
      <c r="LG107" s="93"/>
      <c r="LH107" s="93"/>
      <c r="LI107" s="93"/>
      <c r="LJ107" s="93"/>
      <c r="LK107" s="93"/>
      <c r="LL107" s="93"/>
      <c r="LM107" s="93"/>
      <c r="LN107" s="93"/>
      <c r="LO107" s="93"/>
      <c r="LP107" s="93"/>
      <c r="LQ107" s="93"/>
      <c r="LR107" s="93"/>
      <c r="LS107" s="93"/>
      <c r="LT107" s="93"/>
      <c r="LU107" s="93"/>
      <c r="LV107" s="93"/>
      <c r="LW107" s="93"/>
      <c r="LX107" s="93"/>
      <c r="LY107" s="93"/>
    </row>
    <row r="108" spans="1:337" ht="15" customHeight="1" x14ac:dyDescent="0.3">
      <c r="A108" s="92" t="s">
        <v>27</v>
      </c>
      <c r="B108" s="31">
        <v>20001131</v>
      </c>
      <c r="C108" s="32"/>
      <c r="D108" s="128"/>
      <c r="E108" s="136"/>
      <c r="F108" s="33"/>
      <c r="G108" s="161"/>
      <c r="H108" s="30"/>
      <c r="I108" s="29"/>
      <c r="J108" s="29"/>
      <c r="K108" s="29"/>
      <c r="L108" s="34"/>
      <c r="M108" s="34"/>
      <c r="N108" s="32"/>
      <c r="O108" s="34"/>
      <c r="P108" s="30"/>
      <c r="Q108" s="31"/>
      <c r="R108" s="29"/>
      <c r="S108" s="33"/>
      <c r="T108" s="36"/>
      <c r="U108" s="35"/>
      <c r="V108" s="30"/>
      <c r="W108" s="30"/>
      <c r="X108" s="38"/>
      <c r="Y108" s="38"/>
      <c r="Z108" s="30"/>
      <c r="AA108" s="30"/>
      <c r="AB108" s="37"/>
      <c r="AC108" s="94"/>
      <c r="AD108" s="94"/>
      <c r="AE108" s="94"/>
      <c r="AF108" s="94"/>
      <c r="AG108" s="94"/>
      <c r="AH108" s="94"/>
      <c r="AI108" s="137"/>
      <c r="AJ108" s="94"/>
      <c r="AK108" s="95"/>
      <c r="AL108" s="94"/>
      <c r="AM108" s="128"/>
      <c r="AN108" s="95"/>
      <c r="AO108" s="94"/>
      <c r="AP108" s="94"/>
      <c r="AQ108" s="129"/>
      <c r="AR108" s="95"/>
      <c r="AS108" s="128"/>
      <c r="AT108" s="94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203"/>
      <c r="BQ108" s="129"/>
      <c r="BR108" s="93"/>
      <c r="BS108" s="93"/>
      <c r="BT108" s="93"/>
      <c r="BU108" s="93"/>
      <c r="BV108" s="93"/>
      <c r="BW108" s="93"/>
      <c r="BX108" s="93"/>
      <c r="BY108" s="93"/>
      <c r="BZ108" s="93"/>
      <c r="CA108" s="93"/>
      <c r="CB108" s="93"/>
      <c r="CC108" s="93"/>
      <c r="CD108" s="93"/>
      <c r="CE108" s="93"/>
      <c r="CF108" s="93"/>
      <c r="CG108" s="93"/>
      <c r="CH108" s="93"/>
      <c r="CI108" s="93"/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93"/>
      <c r="CV108" s="93"/>
      <c r="CW108" s="93"/>
      <c r="CX108" s="93"/>
      <c r="CY108" s="93"/>
      <c r="CZ108" s="93"/>
      <c r="DA108" s="93"/>
      <c r="DB108" s="93"/>
      <c r="DC108" s="93"/>
      <c r="DD108" s="93"/>
      <c r="DE108" s="93"/>
      <c r="DF108" s="93"/>
      <c r="DG108" s="93"/>
      <c r="DH108" s="93"/>
      <c r="DI108" s="93"/>
      <c r="DJ108" s="93"/>
      <c r="DK108" s="93"/>
      <c r="DL108" s="93"/>
      <c r="DM108" s="93"/>
      <c r="DN108" s="93"/>
      <c r="DO108" s="93"/>
      <c r="DP108" s="93"/>
      <c r="DQ108" s="93"/>
      <c r="DR108" s="93"/>
      <c r="DS108" s="93"/>
      <c r="DT108" s="93"/>
      <c r="DU108" s="93"/>
      <c r="DV108" s="93"/>
      <c r="DW108" s="93"/>
      <c r="DX108" s="93"/>
      <c r="DY108" s="93"/>
      <c r="DZ108" s="93"/>
      <c r="EA108" s="93"/>
      <c r="EB108" s="93"/>
      <c r="EC108" s="93"/>
      <c r="ED108" s="93"/>
      <c r="EE108" s="93"/>
      <c r="EF108" s="93"/>
      <c r="EG108" s="93"/>
      <c r="EH108" s="93"/>
      <c r="EI108" s="93"/>
      <c r="EJ108" s="93"/>
      <c r="EK108" s="93"/>
      <c r="EL108" s="93"/>
      <c r="EM108" s="93"/>
      <c r="EN108" s="93"/>
      <c r="EO108" s="93"/>
      <c r="EP108" s="93"/>
      <c r="EQ108" s="93"/>
      <c r="ER108" s="93"/>
      <c r="ES108" s="93"/>
      <c r="ET108" s="93"/>
      <c r="EU108" s="93"/>
      <c r="EV108" s="93"/>
      <c r="EW108" s="93" t="s">
        <v>282</v>
      </c>
      <c r="EX108" s="93" t="s">
        <v>283</v>
      </c>
      <c r="EY108" s="93" t="s">
        <v>283</v>
      </c>
      <c r="EZ108" s="93" t="s">
        <v>284</v>
      </c>
      <c r="FA108" s="93" t="s">
        <v>283</v>
      </c>
      <c r="FB108" s="93" t="s">
        <v>283</v>
      </c>
      <c r="FC108" s="93" t="s">
        <v>282</v>
      </c>
      <c r="FD108" s="93" t="s">
        <v>282</v>
      </c>
      <c r="FE108" s="93" t="s">
        <v>284</v>
      </c>
      <c r="FF108" s="93" t="s">
        <v>282</v>
      </c>
      <c r="FG108" s="93" t="s">
        <v>282</v>
      </c>
      <c r="FH108" s="93" t="s">
        <v>282</v>
      </c>
      <c r="FI108" s="93" t="s">
        <v>282</v>
      </c>
      <c r="FJ108" s="93" t="s">
        <v>282</v>
      </c>
      <c r="FK108" s="93" t="s">
        <v>284</v>
      </c>
      <c r="FL108" s="93" t="s">
        <v>285</v>
      </c>
      <c r="FM108" s="93" t="s">
        <v>284</v>
      </c>
      <c r="FN108" s="93" t="s">
        <v>282</v>
      </c>
      <c r="FO108" s="93" t="s">
        <v>283</v>
      </c>
      <c r="FP108" s="93" t="s">
        <v>284</v>
      </c>
      <c r="FQ108" s="93" t="s">
        <v>283</v>
      </c>
      <c r="FR108" s="93" t="s">
        <v>282</v>
      </c>
      <c r="FS108" s="93" t="s">
        <v>282</v>
      </c>
      <c r="FT108" s="93" t="s">
        <v>283</v>
      </c>
      <c r="FU108" s="93" t="s">
        <v>283</v>
      </c>
      <c r="FV108" s="93" t="s">
        <v>282</v>
      </c>
      <c r="FW108" s="93" t="s">
        <v>282</v>
      </c>
      <c r="FX108" s="93" t="s">
        <v>283</v>
      </c>
      <c r="FY108" s="93" t="s">
        <v>285</v>
      </c>
      <c r="FZ108" s="93" t="s">
        <v>284</v>
      </c>
      <c r="GA108" s="93" t="s">
        <v>283</v>
      </c>
      <c r="GB108" s="93" t="s">
        <v>285</v>
      </c>
      <c r="GC108" s="93" t="s">
        <v>282</v>
      </c>
      <c r="GD108" s="93" t="s">
        <v>282</v>
      </c>
      <c r="GE108" s="93" t="s">
        <v>283</v>
      </c>
      <c r="GF108" s="93" t="s">
        <v>284</v>
      </c>
      <c r="GG108" s="93" t="s">
        <v>282</v>
      </c>
      <c r="GH108" s="93" t="s">
        <v>283</v>
      </c>
      <c r="GI108" s="93" t="s">
        <v>285</v>
      </c>
      <c r="GJ108" s="93" t="s">
        <v>282</v>
      </c>
      <c r="GK108" s="93" t="s">
        <v>284</v>
      </c>
      <c r="GL108" s="93" t="s">
        <v>282</v>
      </c>
      <c r="GM108" s="93" t="s">
        <v>284</v>
      </c>
      <c r="GN108" s="93" t="s">
        <v>283</v>
      </c>
      <c r="GO108" s="93" t="s">
        <v>284</v>
      </c>
      <c r="GP108" s="93" t="s">
        <v>283</v>
      </c>
      <c r="GQ108" s="93" t="s">
        <v>283</v>
      </c>
      <c r="GR108" s="93" t="s">
        <v>282</v>
      </c>
      <c r="GS108" s="93" t="s">
        <v>284</v>
      </c>
      <c r="GT108" s="93" t="s">
        <v>284</v>
      </c>
      <c r="GU108" s="93" t="s">
        <v>283</v>
      </c>
      <c r="GV108" s="93" t="s">
        <v>282</v>
      </c>
      <c r="GW108" s="93" t="s">
        <v>284</v>
      </c>
      <c r="GX108" s="93" t="s">
        <v>283</v>
      </c>
      <c r="GY108" s="93" t="s">
        <v>284</v>
      </c>
      <c r="GZ108" s="93" t="s">
        <v>282</v>
      </c>
      <c r="HA108" s="93" t="s">
        <v>283</v>
      </c>
      <c r="HB108" s="93" t="s">
        <v>282</v>
      </c>
      <c r="HC108" s="93" t="s">
        <v>282</v>
      </c>
      <c r="HD108" s="93" t="s">
        <v>286</v>
      </c>
      <c r="HE108" s="93" t="s">
        <v>282</v>
      </c>
      <c r="HF108" s="93" t="s">
        <v>282</v>
      </c>
      <c r="HG108" s="93" t="s">
        <v>282</v>
      </c>
      <c r="HH108" s="93" t="s">
        <v>284</v>
      </c>
      <c r="HI108" s="93" t="s">
        <v>282</v>
      </c>
      <c r="HJ108" s="93" t="s">
        <v>284</v>
      </c>
      <c r="HK108" s="93" t="s">
        <v>284</v>
      </c>
      <c r="HL108" s="93" t="s">
        <v>282</v>
      </c>
      <c r="HM108" s="93" t="s">
        <v>282</v>
      </c>
      <c r="HN108" s="93" t="s">
        <v>284</v>
      </c>
      <c r="HO108" s="93" t="s">
        <v>284</v>
      </c>
      <c r="HP108" s="93" t="s">
        <v>284</v>
      </c>
      <c r="HQ108" s="93" t="s">
        <v>282</v>
      </c>
      <c r="HR108" s="93" t="s">
        <v>282</v>
      </c>
      <c r="HS108" s="93" t="s">
        <v>282</v>
      </c>
      <c r="HT108" s="93" t="s">
        <v>282</v>
      </c>
      <c r="HU108" s="93" t="s">
        <v>287</v>
      </c>
      <c r="HV108" s="93" t="s">
        <v>283</v>
      </c>
      <c r="HW108" s="93"/>
      <c r="HX108" s="93" t="s">
        <v>283</v>
      </c>
      <c r="HY108" s="93" t="s">
        <v>283</v>
      </c>
      <c r="HZ108" s="93" t="s">
        <v>284</v>
      </c>
      <c r="IA108" s="93" t="s">
        <v>282</v>
      </c>
      <c r="IB108" s="93" t="s">
        <v>284</v>
      </c>
      <c r="IC108" s="93" t="s">
        <v>282</v>
      </c>
      <c r="ID108" s="93" t="s">
        <v>283</v>
      </c>
      <c r="IE108" s="93" t="s">
        <v>285</v>
      </c>
      <c r="IF108" s="93" t="s">
        <v>284</v>
      </c>
      <c r="IG108" s="93" t="s">
        <v>284</v>
      </c>
      <c r="IH108" s="93" t="s">
        <v>282</v>
      </c>
      <c r="II108" s="93" t="s">
        <v>284</v>
      </c>
      <c r="IJ108" s="93" t="s">
        <v>282</v>
      </c>
      <c r="IK108" s="93" t="s">
        <v>283</v>
      </c>
      <c r="IL108" s="93" t="s">
        <v>284</v>
      </c>
      <c r="IM108" s="93" t="s">
        <v>282</v>
      </c>
      <c r="IN108" s="93" t="s">
        <v>288</v>
      </c>
      <c r="IO108" s="93" t="s">
        <v>284</v>
      </c>
      <c r="IP108" s="93" t="s">
        <v>284</v>
      </c>
      <c r="IQ108" s="93" t="s">
        <v>286</v>
      </c>
      <c r="IR108" s="93" t="s">
        <v>283</v>
      </c>
      <c r="IS108" s="93" t="s">
        <v>284</v>
      </c>
      <c r="IT108" s="93" t="s">
        <v>284</v>
      </c>
      <c r="IU108" s="93" t="s">
        <v>286</v>
      </c>
      <c r="IV108" s="93" t="s">
        <v>283</v>
      </c>
      <c r="IW108" s="93" t="s">
        <v>282</v>
      </c>
      <c r="IX108" s="93" t="s">
        <v>283</v>
      </c>
      <c r="IY108" s="93" t="s">
        <v>284</v>
      </c>
      <c r="IZ108" s="93" t="s">
        <v>282</v>
      </c>
      <c r="JA108" s="93" t="s">
        <v>289</v>
      </c>
      <c r="JB108" s="93" t="s">
        <v>282</v>
      </c>
      <c r="JC108" s="93" t="s">
        <v>284</v>
      </c>
      <c r="JD108" s="93" t="s">
        <v>287</v>
      </c>
      <c r="JE108" s="93" t="s">
        <v>282</v>
      </c>
      <c r="JF108" s="93" t="s">
        <v>282</v>
      </c>
      <c r="JG108" s="93" t="s">
        <v>282</v>
      </c>
      <c r="JH108" s="93" t="s">
        <v>282</v>
      </c>
      <c r="JI108" s="93" t="s">
        <v>284</v>
      </c>
      <c r="JJ108" s="93" t="s">
        <v>283</v>
      </c>
      <c r="JK108" s="93" t="s">
        <v>289</v>
      </c>
      <c r="JL108" s="93" t="s">
        <v>284</v>
      </c>
      <c r="JM108" s="93" t="s">
        <v>283</v>
      </c>
      <c r="JN108" s="93" t="s">
        <v>283</v>
      </c>
      <c r="JO108" s="93" t="s">
        <v>282</v>
      </c>
      <c r="JP108" s="93" t="s">
        <v>282</v>
      </c>
      <c r="JQ108" s="93" t="s">
        <v>284</v>
      </c>
      <c r="JR108" s="93" t="s">
        <v>283</v>
      </c>
      <c r="JS108" s="93" t="s">
        <v>285</v>
      </c>
      <c r="JT108" s="93" t="s">
        <v>282</v>
      </c>
      <c r="JU108" s="93" t="s">
        <v>282</v>
      </c>
      <c r="JV108" s="93" t="s">
        <v>282</v>
      </c>
      <c r="JW108" s="93" t="s">
        <v>282</v>
      </c>
      <c r="JX108" s="93" t="s">
        <v>282</v>
      </c>
      <c r="JY108" s="93" t="s">
        <v>284</v>
      </c>
      <c r="JZ108" s="93" t="s">
        <v>282</v>
      </c>
      <c r="KA108" s="93" t="s">
        <v>284</v>
      </c>
      <c r="KB108" s="93" t="s">
        <v>282</v>
      </c>
      <c r="KC108" s="93" t="s">
        <v>282</v>
      </c>
      <c r="KD108" s="93" t="s">
        <v>284</v>
      </c>
      <c r="KE108" s="93" t="s">
        <v>283</v>
      </c>
      <c r="KF108" s="93" t="s">
        <v>282</v>
      </c>
      <c r="KG108" s="93" t="s">
        <v>282</v>
      </c>
      <c r="KH108" s="93" t="s">
        <v>287</v>
      </c>
      <c r="KI108" s="93" t="s">
        <v>283</v>
      </c>
      <c r="KJ108" s="93" t="s">
        <v>282</v>
      </c>
      <c r="KK108" s="93" t="s">
        <v>282</v>
      </c>
      <c r="KL108" s="93" t="s">
        <v>282</v>
      </c>
      <c r="KM108" s="93" t="s">
        <v>282</v>
      </c>
      <c r="KN108" s="93" t="s">
        <v>282</v>
      </c>
      <c r="KO108" s="93" t="s">
        <v>282</v>
      </c>
      <c r="KP108" s="93" t="s">
        <v>284</v>
      </c>
      <c r="KQ108" s="93" t="s">
        <v>282</v>
      </c>
      <c r="KR108" s="93" t="s">
        <v>283</v>
      </c>
      <c r="KS108" s="93" t="s">
        <v>282</v>
      </c>
      <c r="KT108" s="93" t="s">
        <v>282</v>
      </c>
      <c r="KU108" s="93" t="s">
        <v>284</v>
      </c>
      <c r="KV108" s="93" t="s">
        <v>285</v>
      </c>
      <c r="KW108" s="93" t="s">
        <v>284</v>
      </c>
      <c r="KX108" s="93" t="s">
        <v>282</v>
      </c>
      <c r="KY108" s="93" t="s">
        <v>284</v>
      </c>
      <c r="KZ108" s="93" t="s">
        <v>284</v>
      </c>
      <c r="LA108" s="93" t="s">
        <v>283</v>
      </c>
      <c r="LB108" s="93" t="s">
        <v>282</v>
      </c>
      <c r="LC108" s="93" t="s">
        <v>284</v>
      </c>
      <c r="LD108" s="93" t="s">
        <v>283</v>
      </c>
      <c r="LE108" s="93" t="s">
        <v>282</v>
      </c>
      <c r="LF108" s="93" t="s">
        <v>282</v>
      </c>
      <c r="LG108" s="93" t="s">
        <v>284</v>
      </c>
      <c r="LH108" s="93" t="s">
        <v>286</v>
      </c>
      <c r="LI108" s="93" t="s">
        <v>283</v>
      </c>
      <c r="LJ108" s="93" t="s">
        <v>284</v>
      </c>
      <c r="LK108" s="93" t="s">
        <v>282</v>
      </c>
      <c r="LL108" s="93" t="s">
        <v>284</v>
      </c>
      <c r="LM108" s="93" t="s">
        <v>284</v>
      </c>
      <c r="LN108" s="93"/>
      <c r="LO108" s="93"/>
      <c r="LP108" s="93"/>
      <c r="LQ108" s="93"/>
      <c r="LR108" s="93"/>
      <c r="LS108" s="93"/>
      <c r="LT108" s="93"/>
      <c r="LU108" s="93"/>
      <c r="LV108" s="93"/>
      <c r="LW108" s="93"/>
      <c r="LX108" s="93"/>
      <c r="LY108" s="93"/>
    </row>
    <row r="109" spans="1:337" ht="15" customHeight="1" x14ac:dyDescent="0.3">
      <c r="A109" s="199" t="s">
        <v>27</v>
      </c>
      <c r="B109" s="31">
        <v>20001131</v>
      </c>
      <c r="C109" s="32">
        <v>97.26</v>
      </c>
      <c r="D109" s="128"/>
      <c r="E109" s="128">
        <v>61.51</v>
      </c>
      <c r="F109" s="32">
        <v>56.02</v>
      </c>
      <c r="G109" s="36">
        <v>12.37</v>
      </c>
      <c r="H109" s="36">
        <v>21.68</v>
      </c>
      <c r="I109" s="33">
        <v>1.105</v>
      </c>
      <c r="J109" s="29"/>
      <c r="K109" s="29"/>
      <c r="L109" s="34"/>
      <c r="M109" s="29"/>
      <c r="N109" s="29"/>
      <c r="O109" s="31"/>
      <c r="P109" s="36">
        <v>35.32</v>
      </c>
      <c r="Q109" s="32">
        <v>46.6</v>
      </c>
      <c r="R109" s="32">
        <v>22.11</v>
      </c>
      <c r="S109" s="32">
        <v>25.04</v>
      </c>
      <c r="T109" s="36">
        <v>72.7</v>
      </c>
      <c r="U109" s="36">
        <v>29.68</v>
      </c>
      <c r="V109" s="36">
        <v>54.89</v>
      </c>
      <c r="W109" s="36">
        <v>38.32</v>
      </c>
      <c r="X109" s="38">
        <v>3.66</v>
      </c>
      <c r="Y109" s="36">
        <v>25.48</v>
      </c>
      <c r="Z109" s="36">
        <v>13.18</v>
      </c>
      <c r="AA109" s="36">
        <v>21.44</v>
      </c>
      <c r="AB109" s="36">
        <v>35.42</v>
      </c>
      <c r="AC109" s="128">
        <v>14.72</v>
      </c>
      <c r="AD109" s="128">
        <v>20.43</v>
      </c>
      <c r="AE109" s="128">
        <v>14.16</v>
      </c>
      <c r="AF109" s="128">
        <v>33.299999999999997</v>
      </c>
      <c r="AG109" s="94"/>
      <c r="AH109" s="94"/>
      <c r="AI109" s="137"/>
      <c r="AJ109" s="94"/>
      <c r="AK109" s="95"/>
      <c r="AL109" s="94"/>
      <c r="AM109" s="128"/>
      <c r="AN109" s="95"/>
      <c r="AO109" s="94"/>
      <c r="AP109" s="94"/>
      <c r="AQ109" s="129"/>
      <c r="AR109" s="95"/>
      <c r="AS109" s="128"/>
      <c r="AT109" s="94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  <c r="BK109" s="93"/>
      <c r="BL109" s="93"/>
      <c r="BM109" s="93"/>
      <c r="BN109" s="93"/>
      <c r="BO109" s="93"/>
      <c r="BP109" s="203"/>
      <c r="BQ109" s="129"/>
      <c r="BR109" s="93"/>
      <c r="BS109" s="93"/>
      <c r="BT109" s="93"/>
      <c r="BU109" s="93"/>
      <c r="BV109" s="93"/>
      <c r="BW109" s="93"/>
      <c r="BX109" s="93"/>
      <c r="BY109" s="93"/>
      <c r="BZ109" s="93"/>
      <c r="CA109" s="93"/>
      <c r="CB109" s="93"/>
      <c r="CC109" s="93"/>
      <c r="CD109" s="93"/>
      <c r="CE109" s="93"/>
      <c r="CF109" s="93"/>
      <c r="CG109" s="93"/>
      <c r="CH109" s="93"/>
      <c r="CI109" s="93"/>
      <c r="CJ109" s="93"/>
      <c r="CK109" s="93"/>
      <c r="CL109" s="93"/>
      <c r="CM109" s="93"/>
      <c r="CN109" s="93"/>
      <c r="CO109" s="93"/>
      <c r="CP109" s="93"/>
      <c r="CQ109" s="93"/>
      <c r="CR109" s="93"/>
      <c r="CS109" s="93"/>
      <c r="CT109" s="93"/>
      <c r="CU109" s="93"/>
      <c r="CV109" s="93"/>
      <c r="CW109" s="93"/>
      <c r="CX109" s="93"/>
      <c r="CY109" s="93"/>
      <c r="CZ109" s="93"/>
      <c r="DA109" s="93"/>
      <c r="DB109" s="93"/>
      <c r="DC109" s="93"/>
      <c r="DD109" s="93"/>
      <c r="DE109" s="93"/>
      <c r="DF109" s="93"/>
      <c r="DG109" s="93"/>
      <c r="DH109" s="93"/>
      <c r="DI109" s="93"/>
      <c r="DJ109" s="93"/>
      <c r="DK109" s="93"/>
      <c r="DL109" s="93"/>
      <c r="DM109" s="93"/>
      <c r="DN109" s="93"/>
      <c r="DO109" s="93"/>
      <c r="DP109" s="93"/>
      <c r="DQ109" s="93"/>
      <c r="DR109" s="93"/>
      <c r="DS109" s="93"/>
      <c r="DT109" s="93"/>
      <c r="DU109" s="93"/>
      <c r="DV109" s="93"/>
      <c r="DW109" s="93"/>
      <c r="DX109" s="93"/>
      <c r="DY109" s="93"/>
      <c r="DZ109" s="93"/>
      <c r="EA109" s="93"/>
      <c r="EB109" s="93"/>
      <c r="EC109" s="93"/>
      <c r="ED109" s="93"/>
      <c r="EE109" s="93"/>
      <c r="EF109" s="93"/>
      <c r="EG109" s="93"/>
      <c r="EH109" s="93"/>
      <c r="EI109" s="93"/>
      <c r="EJ109" s="93"/>
      <c r="EK109" s="93"/>
      <c r="EL109" s="93"/>
      <c r="EM109" s="93"/>
      <c r="EN109" s="93"/>
      <c r="EO109" s="93"/>
      <c r="EP109" s="93"/>
      <c r="EQ109" s="93"/>
      <c r="ER109" s="93"/>
      <c r="ES109" s="93"/>
      <c r="ET109" s="93"/>
      <c r="EU109" s="93"/>
      <c r="EV109" s="93"/>
      <c r="EW109" s="93"/>
      <c r="EX109" s="93"/>
      <c r="EY109" s="93"/>
      <c r="EZ109" s="93"/>
      <c r="FA109" s="93"/>
      <c r="FB109" s="93"/>
      <c r="FC109" s="93"/>
      <c r="FD109" s="93"/>
      <c r="FE109" s="93"/>
      <c r="FF109" s="93"/>
      <c r="FG109" s="93"/>
      <c r="FH109" s="93"/>
      <c r="FI109" s="93"/>
      <c r="FJ109" s="93"/>
      <c r="FK109" s="93"/>
      <c r="FL109" s="93"/>
      <c r="FM109" s="93"/>
      <c r="FN109" s="93"/>
      <c r="FO109" s="93"/>
      <c r="FP109" s="93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  <c r="GF109" s="93"/>
      <c r="GG109" s="93"/>
      <c r="GH109" s="93"/>
      <c r="GI109" s="93"/>
      <c r="GJ109" s="93"/>
      <c r="GK109" s="93"/>
      <c r="GL109" s="93"/>
      <c r="GM109" s="93"/>
      <c r="GN109" s="93"/>
      <c r="GO109" s="93"/>
      <c r="GP109" s="93"/>
      <c r="GQ109" s="93"/>
      <c r="GR109" s="93"/>
      <c r="GS109" s="93"/>
      <c r="GT109" s="93"/>
      <c r="GU109" s="93"/>
      <c r="GV109" s="93"/>
      <c r="GW109" s="93"/>
      <c r="GX109" s="93"/>
      <c r="GY109" s="93"/>
      <c r="GZ109" s="93"/>
      <c r="HA109" s="93"/>
      <c r="HB109" s="93"/>
      <c r="HC109" s="93"/>
      <c r="HD109" s="93"/>
      <c r="HE109" s="93"/>
      <c r="HF109" s="93"/>
      <c r="HG109" s="93"/>
      <c r="HH109" s="93"/>
      <c r="HI109" s="93"/>
      <c r="HJ109" s="93"/>
      <c r="HK109" s="93"/>
      <c r="HL109" s="93"/>
      <c r="HM109" s="93"/>
      <c r="HN109" s="93"/>
      <c r="HO109" s="93"/>
      <c r="HP109" s="93"/>
      <c r="HQ109" s="93"/>
      <c r="HR109" s="93"/>
      <c r="HS109" s="93"/>
      <c r="HT109" s="93"/>
      <c r="HU109" s="93"/>
      <c r="HV109" s="93"/>
      <c r="HW109" s="93"/>
      <c r="HX109" s="93"/>
      <c r="HY109" s="93"/>
      <c r="HZ109" s="93"/>
      <c r="IA109" s="93"/>
      <c r="IB109" s="93"/>
      <c r="IC109" s="93"/>
      <c r="ID109" s="93"/>
      <c r="IE109" s="93"/>
      <c r="IF109" s="93"/>
      <c r="IG109" s="93"/>
      <c r="IH109" s="93"/>
      <c r="II109" s="93"/>
      <c r="IJ109" s="93"/>
      <c r="IK109" s="93"/>
      <c r="IL109" s="93"/>
      <c r="IM109" s="93"/>
      <c r="IN109" s="93"/>
      <c r="IO109" s="93"/>
      <c r="IP109" s="93"/>
      <c r="IQ109" s="93"/>
      <c r="IR109" s="93"/>
      <c r="IS109" s="93"/>
      <c r="IT109" s="93"/>
      <c r="IU109" s="93"/>
      <c r="IV109" s="93"/>
      <c r="IW109" s="93"/>
      <c r="IX109" s="93"/>
      <c r="IY109" s="93"/>
      <c r="IZ109" s="93"/>
      <c r="JA109" s="93"/>
      <c r="JB109" s="93"/>
      <c r="JC109" s="93"/>
      <c r="JD109" s="93"/>
      <c r="JE109" s="93"/>
      <c r="JF109" s="93"/>
      <c r="JG109" s="93"/>
      <c r="JH109" s="93"/>
      <c r="JI109" s="93"/>
      <c r="JJ109" s="93"/>
      <c r="JK109" s="93"/>
      <c r="JL109" s="93"/>
      <c r="JM109" s="93"/>
      <c r="JN109" s="93"/>
      <c r="JO109" s="93"/>
      <c r="JP109" s="93"/>
      <c r="JQ109" s="93"/>
      <c r="JR109" s="93"/>
      <c r="JS109" s="93"/>
      <c r="JT109" s="93"/>
      <c r="JU109" s="93"/>
      <c r="JV109" s="93"/>
      <c r="JW109" s="93"/>
      <c r="JX109" s="93"/>
      <c r="JY109" s="93"/>
      <c r="JZ109" s="93"/>
      <c r="KA109" s="93"/>
      <c r="KB109" s="93"/>
      <c r="KC109" s="93"/>
      <c r="KD109" s="93"/>
      <c r="KE109" s="93"/>
      <c r="KF109" s="93"/>
      <c r="KG109" s="93"/>
      <c r="KH109" s="93"/>
      <c r="KI109" s="93"/>
      <c r="KJ109" s="93"/>
      <c r="KK109" s="93"/>
      <c r="KL109" s="93"/>
      <c r="KM109" s="93"/>
      <c r="KN109" s="93"/>
      <c r="KO109" s="93"/>
      <c r="KP109" s="93"/>
      <c r="KQ109" s="93"/>
      <c r="KR109" s="93"/>
      <c r="KS109" s="93"/>
      <c r="KT109" s="93"/>
      <c r="KU109" s="93"/>
      <c r="KV109" s="93"/>
      <c r="KW109" s="93"/>
      <c r="KX109" s="93"/>
      <c r="KY109" s="93"/>
      <c r="KZ109" s="93"/>
      <c r="LA109" s="93"/>
      <c r="LB109" s="93"/>
      <c r="LC109" s="93"/>
      <c r="LD109" s="93"/>
      <c r="LE109" s="93"/>
      <c r="LF109" s="93"/>
      <c r="LG109" s="93"/>
      <c r="LH109" s="93"/>
      <c r="LI109" s="93"/>
      <c r="LJ109" s="93"/>
      <c r="LK109" s="93"/>
      <c r="LL109" s="93"/>
      <c r="LM109" s="93"/>
      <c r="LN109" s="93"/>
      <c r="LO109" s="93"/>
      <c r="LP109" s="93"/>
      <c r="LQ109" s="93"/>
      <c r="LR109" s="200" t="s">
        <v>277</v>
      </c>
      <c r="LS109" s="200" t="s">
        <v>277</v>
      </c>
      <c r="LT109" s="93" t="s">
        <v>542</v>
      </c>
      <c r="LU109" s="201" t="s">
        <v>543</v>
      </c>
      <c r="LV109" s="93"/>
      <c r="LW109" s="93"/>
      <c r="LX109" s="93"/>
      <c r="LY109" s="93">
        <v>91.07</v>
      </c>
    </row>
    <row r="110" spans="1:337" ht="15" customHeight="1" x14ac:dyDescent="0.3">
      <c r="A110" s="199" t="s">
        <v>27</v>
      </c>
      <c r="B110" s="31">
        <v>20001293</v>
      </c>
      <c r="C110" s="32"/>
      <c r="D110" s="128"/>
      <c r="E110" s="136"/>
      <c r="F110" s="33"/>
      <c r="G110" s="161"/>
      <c r="H110" s="30"/>
      <c r="I110" s="29"/>
      <c r="J110" s="29"/>
      <c r="K110" s="29"/>
      <c r="L110" s="31"/>
      <c r="M110" s="31"/>
      <c r="N110" s="34"/>
      <c r="O110" s="31"/>
      <c r="P110" s="30"/>
      <c r="Q110" s="31"/>
      <c r="R110" s="34"/>
      <c r="S110" s="32"/>
      <c r="T110" s="39"/>
      <c r="U110" s="35"/>
      <c r="V110" s="30"/>
      <c r="W110" s="30"/>
      <c r="X110" s="30"/>
      <c r="Y110" s="30"/>
      <c r="Z110" s="35"/>
      <c r="AA110" s="30"/>
      <c r="AB110" s="37"/>
      <c r="AC110" s="94"/>
      <c r="AD110" s="94"/>
      <c r="AE110" s="94"/>
      <c r="AF110" s="94"/>
      <c r="AG110" s="94"/>
      <c r="AH110" s="94"/>
      <c r="AI110" s="137"/>
      <c r="AJ110" s="94"/>
      <c r="AK110" s="95"/>
      <c r="AL110" s="94"/>
      <c r="AM110" s="128"/>
      <c r="AN110" s="95"/>
      <c r="AO110" s="94"/>
      <c r="AP110" s="94"/>
      <c r="AQ110" s="129"/>
      <c r="AR110" s="95"/>
      <c r="AS110" s="128"/>
      <c r="AT110" s="94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  <c r="BK110" s="93"/>
      <c r="BL110" s="93"/>
      <c r="BM110" s="93"/>
      <c r="BN110" s="93"/>
      <c r="BO110" s="93"/>
      <c r="BP110" s="203"/>
      <c r="BQ110" s="129"/>
      <c r="BR110" s="93"/>
      <c r="BS110" s="93"/>
      <c r="BT110" s="93"/>
      <c r="BU110" s="93"/>
      <c r="BV110" s="93"/>
      <c r="BW110" s="93"/>
      <c r="BX110" s="93"/>
      <c r="BY110" s="93"/>
      <c r="BZ110" s="93"/>
      <c r="CA110" s="93"/>
      <c r="CB110" s="93"/>
      <c r="CC110" s="93"/>
      <c r="CD110" s="93"/>
      <c r="CE110" s="93"/>
      <c r="CF110" s="93"/>
      <c r="CG110" s="93"/>
      <c r="CH110" s="93"/>
      <c r="CI110" s="93"/>
      <c r="CJ110" s="93"/>
      <c r="CK110" s="93"/>
      <c r="CL110" s="93"/>
      <c r="CM110" s="93"/>
      <c r="CN110" s="93"/>
      <c r="CO110" s="93"/>
      <c r="CP110" s="93"/>
      <c r="CQ110" s="93"/>
      <c r="CR110" s="93"/>
      <c r="CS110" s="93"/>
      <c r="CT110" s="93"/>
      <c r="CU110" s="93"/>
      <c r="CV110" s="93"/>
      <c r="CW110" s="93"/>
      <c r="CX110" s="93"/>
      <c r="CY110" s="93"/>
      <c r="CZ110" s="93"/>
      <c r="DA110" s="93"/>
      <c r="DB110" s="93"/>
      <c r="DC110" s="93"/>
      <c r="DD110" s="93"/>
      <c r="DE110" s="93"/>
      <c r="DF110" s="93"/>
      <c r="DG110" s="93"/>
      <c r="DH110" s="93"/>
      <c r="DI110" s="93"/>
      <c r="DJ110" s="93"/>
      <c r="DK110" s="93"/>
      <c r="DL110" s="93"/>
      <c r="DM110" s="93"/>
      <c r="DN110" s="93"/>
      <c r="DO110" s="93"/>
      <c r="DP110" s="93"/>
      <c r="DQ110" s="93"/>
      <c r="DR110" s="93"/>
      <c r="DS110" s="93"/>
      <c r="DT110" s="93"/>
      <c r="DU110" s="93"/>
      <c r="DV110" s="93"/>
      <c r="DW110" s="93"/>
      <c r="DX110" s="93"/>
      <c r="DY110" s="93"/>
      <c r="DZ110" s="93"/>
      <c r="EA110" s="93"/>
      <c r="EB110" s="93"/>
      <c r="EC110" s="93"/>
      <c r="ED110" s="93"/>
      <c r="EE110" s="93"/>
      <c r="EF110" s="93"/>
      <c r="EG110" s="93"/>
      <c r="EH110" s="93"/>
      <c r="EI110" s="93"/>
      <c r="EJ110" s="93"/>
      <c r="EK110" s="93"/>
      <c r="EL110" s="93"/>
      <c r="EM110" s="93"/>
      <c r="EN110" s="93"/>
      <c r="EO110" s="93"/>
      <c r="EP110" s="93"/>
      <c r="EQ110" s="93"/>
      <c r="ER110" s="93"/>
      <c r="ES110" s="93"/>
      <c r="ET110" s="93"/>
      <c r="EU110" s="93"/>
      <c r="EV110" s="93"/>
      <c r="EW110" s="93"/>
      <c r="EX110" s="93"/>
      <c r="EY110" s="93"/>
      <c r="EZ110" s="93"/>
      <c r="FA110" s="93"/>
      <c r="FB110" s="93"/>
      <c r="FC110" s="93"/>
      <c r="FD110" s="93"/>
      <c r="FE110" s="93"/>
      <c r="FF110" s="93"/>
      <c r="FG110" s="93"/>
      <c r="FH110" s="93"/>
      <c r="FI110" s="93"/>
      <c r="FJ110" s="93"/>
      <c r="FK110" s="93"/>
      <c r="FL110" s="93"/>
      <c r="FM110" s="93"/>
      <c r="FN110" s="93"/>
      <c r="FO110" s="93"/>
      <c r="FP110" s="93"/>
      <c r="FQ110" s="93"/>
      <c r="FR110" s="93"/>
      <c r="FS110" s="93"/>
      <c r="FT110" s="93"/>
      <c r="FU110" s="93"/>
      <c r="FV110" s="93"/>
      <c r="FW110" s="93"/>
      <c r="FX110" s="93"/>
      <c r="FY110" s="93"/>
      <c r="FZ110" s="93"/>
      <c r="GA110" s="93"/>
      <c r="GB110" s="93"/>
      <c r="GC110" s="93"/>
      <c r="GD110" s="93"/>
      <c r="GE110" s="93"/>
      <c r="GF110" s="93"/>
      <c r="GG110" s="93"/>
      <c r="GH110" s="93"/>
      <c r="GI110" s="93"/>
      <c r="GJ110" s="93"/>
      <c r="GK110" s="93"/>
      <c r="GL110" s="93"/>
      <c r="GM110" s="93"/>
      <c r="GN110" s="93"/>
      <c r="GO110" s="93"/>
      <c r="GP110" s="93"/>
      <c r="GQ110" s="93"/>
      <c r="GR110" s="93"/>
      <c r="GS110" s="93"/>
      <c r="GT110" s="93"/>
      <c r="GU110" s="93"/>
      <c r="GV110" s="93"/>
      <c r="GW110" s="93"/>
      <c r="GX110" s="93"/>
      <c r="GY110" s="93"/>
      <c r="GZ110" s="93"/>
      <c r="HA110" s="93"/>
      <c r="HB110" s="93"/>
      <c r="HC110" s="93"/>
      <c r="HD110" s="93"/>
      <c r="HE110" s="93"/>
      <c r="HF110" s="93"/>
      <c r="HG110" s="93"/>
      <c r="HH110" s="93"/>
      <c r="HI110" s="93"/>
      <c r="HJ110" s="93"/>
      <c r="HK110" s="93"/>
      <c r="HL110" s="93"/>
      <c r="HM110" s="93"/>
      <c r="HN110" s="93"/>
      <c r="HO110" s="93"/>
      <c r="HP110" s="93"/>
      <c r="HQ110" s="93"/>
      <c r="HR110" s="93"/>
      <c r="HS110" s="93"/>
      <c r="HT110" s="93"/>
      <c r="HU110" s="93"/>
      <c r="HV110" s="93"/>
      <c r="HW110" s="93"/>
      <c r="HX110" s="93"/>
      <c r="HY110" s="93"/>
      <c r="HZ110" s="93"/>
      <c r="IA110" s="93"/>
      <c r="IB110" s="93"/>
      <c r="IC110" s="93"/>
      <c r="ID110" s="93"/>
      <c r="IE110" s="93"/>
      <c r="IF110" s="93"/>
      <c r="IG110" s="93"/>
      <c r="IH110" s="93"/>
      <c r="II110" s="93"/>
      <c r="IJ110" s="93"/>
      <c r="IK110" s="93"/>
      <c r="IL110" s="93"/>
      <c r="IM110" s="93"/>
      <c r="IN110" s="93"/>
      <c r="IO110" s="93"/>
      <c r="IP110" s="93"/>
      <c r="IQ110" s="93"/>
      <c r="IR110" s="93"/>
      <c r="IS110" s="93"/>
      <c r="IT110" s="93"/>
      <c r="IU110" s="93"/>
      <c r="IV110" s="93"/>
      <c r="IW110" s="93"/>
      <c r="IX110" s="93"/>
      <c r="IY110" s="93"/>
      <c r="IZ110" s="93"/>
      <c r="JA110" s="93"/>
      <c r="JB110" s="93"/>
      <c r="JC110" s="93"/>
      <c r="JD110" s="93"/>
      <c r="JE110" s="93"/>
      <c r="JF110" s="93"/>
      <c r="JG110" s="93"/>
      <c r="JH110" s="93"/>
      <c r="JI110" s="93"/>
      <c r="JJ110" s="93"/>
      <c r="JK110" s="93"/>
      <c r="JL110" s="93"/>
      <c r="JM110" s="93"/>
      <c r="JN110" s="93"/>
      <c r="JO110" s="93"/>
      <c r="JP110" s="93"/>
      <c r="JQ110" s="93"/>
      <c r="JR110" s="93"/>
      <c r="JS110" s="93"/>
      <c r="JT110" s="93"/>
      <c r="JU110" s="93"/>
      <c r="JV110" s="93"/>
      <c r="JW110" s="93"/>
      <c r="JX110" s="93"/>
      <c r="JY110" s="93"/>
      <c r="JZ110" s="93"/>
      <c r="KA110" s="93"/>
      <c r="KB110" s="93"/>
      <c r="KC110" s="93"/>
      <c r="KD110" s="93"/>
      <c r="KE110" s="93"/>
      <c r="KF110" s="93"/>
      <c r="KG110" s="93"/>
      <c r="KH110" s="93"/>
      <c r="KI110" s="93"/>
      <c r="KJ110" s="93"/>
      <c r="KK110" s="93"/>
      <c r="KL110" s="93"/>
      <c r="KM110" s="93"/>
      <c r="KN110" s="93"/>
      <c r="KO110" s="93"/>
      <c r="KP110" s="93"/>
      <c r="KQ110" s="93"/>
      <c r="KR110" s="93"/>
      <c r="KS110" s="93"/>
      <c r="KT110" s="93"/>
      <c r="KU110" s="93"/>
      <c r="KV110" s="93"/>
      <c r="KW110" s="93"/>
      <c r="KX110" s="93"/>
      <c r="KY110" s="93"/>
      <c r="KZ110" s="93"/>
      <c r="LA110" s="93"/>
      <c r="LB110" s="93"/>
      <c r="LC110" s="93"/>
      <c r="LD110" s="93"/>
      <c r="LE110" s="93"/>
      <c r="LF110" s="93"/>
      <c r="LG110" s="93"/>
      <c r="LH110" s="93"/>
      <c r="LI110" s="93"/>
      <c r="LJ110" s="93"/>
      <c r="LK110" s="93"/>
      <c r="LL110" s="93"/>
      <c r="LM110" s="93"/>
      <c r="LN110" s="93"/>
      <c r="LO110" s="93"/>
      <c r="LP110" s="93"/>
      <c r="LQ110" s="93"/>
      <c r="LR110" s="200" t="s">
        <v>277</v>
      </c>
      <c r="LS110" s="93" t="s">
        <v>542</v>
      </c>
      <c r="LT110" s="93" t="s">
        <v>542</v>
      </c>
      <c r="LU110" s="201" t="s">
        <v>543</v>
      </c>
      <c r="LV110" s="93"/>
      <c r="LW110" s="93"/>
      <c r="LX110" s="93"/>
      <c r="LY110" s="93"/>
    </row>
    <row r="111" spans="1:337" ht="15" customHeight="1" x14ac:dyDescent="0.3">
      <c r="A111" s="92" t="s">
        <v>27</v>
      </c>
      <c r="B111" s="31">
        <v>20001364</v>
      </c>
      <c r="C111" s="32"/>
      <c r="D111" s="128"/>
      <c r="E111" s="136"/>
      <c r="F111" s="33"/>
      <c r="G111" s="56"/>
      <c r="H111" s="30"/>
      <c r="I111" s="29"/>
      <c r="J111" s="29"/>
      <c r="K111" s="29"/>
      <c r="L111" s="34"/>
      <c r="M111" s="32"/>
      <c r="N111" s="29"/>
      <c r="O111" s="32"/>
      <c r="P111" s="30"/>
      <c r="Q111" s="31"/>
      <c r="R111" s="29"/>
      <c r="S111" s="32"/>
      <c r="T111" s="35"/>
      <c r="U111" s="35"/>
      <c r="V111" s="30"/>
      <c r="W111" s="30"/>
      <c r="X111" s="36"/>
      <c r="Y111" s="38"/>
      <c r="Z111" s="35"/>
      <c r="AA111" s="30"/>
      <c r="AB111" s="37"/>
      <c r="AC111" s="94"/>
      <c r="AD111" s="94"/>
      <c r="AE111" s="94"/>
      <c r="AF111" s="94"/>
      <c r="AG111" s="94"/>
      <c r="AH111" s="94"/>
      <c r="AI111" s="137"/>
      <c r="AJ111" s="94"/>
      <c r="AK111" s="95"/>
      <c r="AL111" s="94"/>
      <c r="AM111" s="128"/>
      <c r="AN111" s="95"/>
      <c r="AO111" s="94"/>
      <c r="AP111" s="94"/>
      <c r="AQ111" s="129"/>
      <c r="AR111" s="95"/>
      <c r="AS111" s="128"/>
      <c r="AT111" s="94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203"/>
      <c r="BQ111" s="129"/>
      <c r="BR111" s="93"/>
      <c r="BS111" s="93"/>
      <c r="BT111" s="93"/>
      <c r="BU111" s="93"/>
      <c r="BV111" s="93"/>
      <c r="BW111" s="93"/>
      <c r="BX111" s="93"/>
      <c r="BY111" s="93"/>
      <c r="BZ111" s="93"/>
      <c r="CA111" s="93"/>
      <c r="CB111" s="93"/>
      <c r="CC111" s="93"/>
      <c r="CD111" s="93"/>
      <c r="CE111" s="93"/>
      <c r="CF111" s="93"/>
      <c r="CG111" s="93"/>
      <c r="CH111" s="93"/>
      <c r="CI111" s="93"/>
      <c r="CJ111" s="93"/>
      <c r="CK111" s="93"/>
      <c r="CL111" s="93"/>
      <c r="CM111" s="93"/>
      <c r="CN111" s="93"/>
      <c r="CO111" s="93"/>
      <c r="CP111" s="93"/>
      <c r="CQ111" s="93"/>
      <c r="CR111" s="93"/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3"/>
      <c r="DN111" s="93"/>
      <c r="DO111" s="93"/>
      <c r="DP111" s="93"/>
      <c r="DQ111" s="93"/>
      <c r="DR111" s="93"/>
      <c r="DS111" s="93"/>
      <c r="DT111" s="93"/>
      <c r="DU111" s="93"/>
      <c r="DV111" s="93"/>
      <c r="DW111" s="93"/>
      <c r="DX111" s="93"/>
      <c r="DY111" s="93"/>
      <c r="DZ111" s="93"/>
      <c r="EA111" s="93"/>
      <c r="EB111" s="93"/>
      <c r="EC111" s="93"/>
      <c r="ED111" s="93"/>
      <c r="EE111" s="93"/>
      <c r="EF111" s="93"/>
      <c r="EG111" s="93"/>
      <c r="EH111" s="93"/>
      <c r="EI111" s="93"/>
      <c r="EJ111" s="93"/>
      <c r="EK111" s="93"/>
      <c r="EL111" s="93"/>
      <c r="EM111" s="93"/>
      <c r="EN111" s="93"/>
      <c r="EO111" s="93"/>
      <c r="EP111" s="93"/>
      <c r="EQ111" s="93"/>
      <c r="ER111" s="93"/>
      <c r="ES111" s="93"/>
      <c r="ET111" s="93"/>
      <c r="EU111" s="93"/>
      <c r="EV111" s="93"/>
      <c r="EW111" s="93"/>
      <c r="EX111" s="93"/>
      <c r="EY111" s="93"/>
      <c r="EZ111" s="93"/>
      <c r="FA111" s="93"/>
      <c r="FB111" s="93"/>
      <c r="FC111" s="93"/>
      <c r="FD111" s="93"/>
      <c r="FE111" s="93"/>
      <c r="FF111" s="93"/>
      <c r="FG111" s="93"/>
      <c r="FH111" s="93"/>
      <c r="FI111" s="93"/>
      <c r="FJ111" s="93"/>
      <c r="FK111" s="93"/>
      <c r="FL111" s="93"/>
      <c r="FM111" s="93"/>
      <c r="FN111" s="93"/>
      <c r="FO111" s="93"/>
      <c r="FP111" s="93"/>
      <c r="FQ111" s="93"/>
      <c r="FR111" s="93"/>
      <c r="FS111" s="93"/>
      <c r="FT111" s="93"/>
      <c r="FU111" s="93"/>
      <c r="FV111" s="93"/>
      <c r="FW111" s="93"/>
      <c r="FX111" s="93"/>
      <c r="FY111" s="93"/>
      <c r="FZ111" s="93"/>
      <c r="GA111" s="93"/>
      <c r="GB111" s="93"/>
      <c r="GC111" s="93"/>
      <c r="GD111" s="93"/>
      <c r="GE111" s="93"/>
      <c r="GF111" s="93"/>
      <c r="GG111" s="93"/>
      <c r="GH111" s="93"/>
      <c r="GI111" s="93"/>
      <c r="GJ111" s="93"/>
      <c r="GK111" s="93"/>
      <c r="GL111" s="93"/>
      <c r="GM111" s="93"/>
      <c r="GN111" s="93"/>
      <c r="GO111" s="93"/>
      <c r="GP111" s="93"/>
      <c r="GQ111" s="93"/>
      <c r="GR111" s="93"/>
      <c r="GS111" s="93"/>
      <c r="GT111" s="93"/>
      <c r="GU111" s="93"/>
      <c r="GV111" s="93"/>
      <c r="GW111" s="93"/>
      <c r="GX111" s="93"/>
      <c r="GY111" s="93"/>
      <c r="GZ111" s="93"/>
      <c r="HA111" s="93"/>
      <c r="HB111" s="93"/>
      <c r="HC111" s="93"/>
      <c r="HD111" s="93"/>
      <c r="HE111" s="93"/>
      <c r="HF111" s="93"/>
      <c r="HG111" s="93"/>
      <c r="HH111" s="93"/>
      <c r="HI111" s="93"/>
      <c r="HJ111" s="93"/>
      <c r="HK111" s="93"/>
      <c r="HL111" s="93"/>
      <c r="HM111" s="93"/>
      <c r="HN111" s="93"/>
      <c r="HO111" s="93"/>
      <c r="HP111" s="93"/>
      <c r="HQ111" s="93"/>
      <c r="HR111" s="93"/>
      <c r="HS111" s="93"/>
      <c r="HT111" s="93"/>
      <c r="HU111" s="93"/>
      <c r="HV111" s="93"/>
      <c r="HW111" s="93"/>
      <c r="HX111" s="93"/>
      <c r="HY111" s="93"/>
      <c r="HZ111" s="93"/>
      <c r="IA111" s="93"/>
      <c r="IB111" s="93"/>
      <c r="IC111" s="93"/>
      <c r="ID111" s="93"/>
      <c r="IE111" s="93"/>
      <c r="IF111" s="93"/>
      <c r="IG111" s="93"/>
      <c r="IH111" s="93"/>
      <c r="II111" s="93"/>
      <c r="IJ111" s="93"/>
      <c r="IK111" s="93"/>
      <c r="IL111" s="93"/>
      <c r="IM111" s="93"/>
      <c r="IN111" s="93"/>
      <c r="IO111" s="93"/>
      <c r="IP111" s="93"/>
      <c r="IQ111" s="93"/>
      <c r="IR111" s="93"/>
      <c r="IS111" s="93"/>
      <c r="IT111" s="93"/>
      <c r="IU111" s="93"/>
      <c r="IV111" s="93"/>
      <c r="IW111" s="93"/>
      <c r="IX111" s="93"/>
      <c r="IY111" s="93"/>
      <c r="IZ111" s="93"/>
      <c r="JA111" s="93"/>
      <c r="JB111" s="93"/>
      <c r="JC111" s="93"/>
      <c r="JD111" s="93"/>
      <c r="JE111" s="93"/>
      <c r="JF111" s="93"/>
      <c r="JG111" s="93"/>
      <c r="JH111" s="93"/>
      <c r="JI111" s="93"/>
      <c r="JJ111" s="93"/>
      <c r="JK111" s="93"/>
      <c r="JL111" s="93"/>
      <c r="JM111" s="93"/>
      <c r="JN111" s="93"/>
      <c r="JO111" s="93"/>
      <c r="JP111" s="93"/>
      <c r="JQ111" s="93"/>
      <c r="JR111" s="93"/>
      <c r="JS111" s="93"/>
      <c r="JT111" s="93"/>
      <c r="JU111" s="93"/>
      <c r="JV111" s="93"/>
      <c r="JW111" s="93"/>
      <c r="JX111" s="93"/>
      <c r="JY111" s="93"/>
      <c r="JZ111" s="93"/>
      <c r="KA111" s="93"/>
      <c r="KB111" s="93"/>
      <c r="KC111" s="93"/>
      <c r="KD111" s="93"/>
      <c r="KE111" s="93"/>
      <c r="KF111" s="93"/>
      <c r="KG111" s="93"/>
      <c r="KH111" s="93"/>
      <c r="KI111" s="93"/>
      <c r="KJ111" s="93"/>
      <c r="KK111" s="93"/>
      <c r="KL111" s="93"/>
      <c r="KM111" s="93"/>
      <c r="KN111" s="93"/>
      <c r="KO111" s="93"/>
      <c r="KP111" s="93"/>
      <c r="KQ111" s="93"/>
      <c r="KR111" s="93"/>
      <c r="KS111" s="93"/>
      <c r="KT111" s="93"/>
      <c r="KU111" s="93"/>
      <c r="KV111" s="93"/>
      <c r="KW111" s="93"/>
      <c r="KX111" s="93"/>
      <c r="KY111" s="93"/>
      <c r="KZ111" s="93"/>
      <c r="LA111" s="93"/>
      <c r="LB111" s="93"/>
      <c r="LC111" s="93"/>
      <c r="LD111" s="93"/>
      <c r="LE111" s="93"/>
      <c r="LF111" s="93"/>
      <c r="LG111" s="93"/>
      <c r="LH111" s="93"/>
      <c r="LI111" s="93"/>
      <c r="LJ111" s="93"/>
      <c r="LK111" s="93"/>
      <c r="LL111" s="93"/>
      <c r="LM111" s="93"/>
      <c r="LN111" s="93"/>
      <c r="LO111" s="93"/>
      <c r="LP111" s="93"/>
      <c r="LQ111" s="93"/>
      <c r="LR111" s="93"/>
      <c r="LS111" s="93"/>
      <c r="LT111" s="93"/>
      <c r="LU111" s="93" t="s">
        <v>545</v>
      </c>
      <c r="LV111" s="93"/>
      <c r="LW111" s="93"/>
      <c r="LX111" s="93"/>
      <c r="LY111" s="93"/>
    </row>
    <row r="112" spans="1:337" ht="15" customHeight="1" x14ac:dyDescent="0.3">
      <c r="A112" s="92" t="s">
        <v>27</v>
      </c>
      <c r="B112" s="31">
        <v>20001364</v>
      </c>
      <c r="C112" s="32"/>
      <c r="D112" s="128"/>
      <c r="E112" s="136"/>
      <c r="F112" s="33"/>
      <c r="G112" s="161"/>
      <c r="H112" s="30"/>
      <c r="I112" s="29"/>
      <c r="J112" s="29"/>
      <c r="K112" s="29"/>
      <c r="L112" s="32"/>
      <c r="M112" s="34"/>
      <c r="N112" s="32"/>
      <c r="O112" s="34"/>
      <c r="P112" s="30"/>
      <c r="Q112" s="34"/>
      <c r="R112" s="29"/>
      <c r="S112" s="29"/>
      <c r="T112" s="38"/>
      <c r="U112" s="35"/>
      <c r="V112" s="30"/>
      <c r="W112" s="30"/>
      <c r="X112" s="38"/>
      <c r="Y112" s="38"/>
      <c r="Z112" s="35"/>
      <c r="AA112" s="30"/>
      <c r="AB112" s="37"/>
      <c r="AC112" s="94"/>
      <c r="AD112" s="94"/>
      <c r="AE112" s="94"/>
      <c r="AF112" s="94"/>
      <c r="AG112" s="94"/>
      <c r="AH112" s="94"/>
      <c r="AI112" s="137"/>
      <c r="AJ112" s="94"/>
      <c r="AK112" s="95"/>
      <c r="AL112" s="94"/>
      <c r="AM112" s="128"/>
      <c r="AN112" s="95"/>
      <c r="AO112" s="94"/>
      <c r="AP112" s="94"/>
      <c r="AQ112" s="129"/>
      <c r="AR112" s="95"/>
      <c r="AS112" s="128"/>
      <c r="AT112" s="94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  <c r="BK112" s="93"/>
      <c r="BL112" s="93"/>
      <c r="BM112" s="93"/>
      <c r="BN112" s="93"/>
      <c r="BO112" s="93"/>
      <c r="BP112" s="203"/>
      <c r="BQ112" s="129"/>
      <c r="BR112" s="93"/>
      <c r="BS112" s="93"/>
      <c r="BT112" s="93"/>
      <c r="BU112" s="93"/>
      <c r="BV112" s="93"/>
      <c r="BW112" s="93"/>
      <c r="BX112" s="93"/>
      <c r="BY112" s="93"/>
      <c r="BZ112" s="93"/>
      <c r="CA112" s="93"/>
      <c r="CB112" s="93"/>
      <c r="CC112" s="93"/>
      <c r="CD112" s="93"/>
      <c r="CE112" s="93"/>
      <c r="CF112" s="93"/>
      <c r="CG112" s="93"/>
      <c r="CH112" s="93"/>
      <c r="CI112" s="93"/>
      <c r="CJ112" s="93"/>
      <c r="CK112" s="93"/>
      <c r="CL112" s="93"/>
      <c r="CM112" s="93"/>
      <c r="CN112" s="93"/>
      <c r="CO112" s="93"/>
      <c r="CP112" s="93"/>
      <c r="CQ112" s="93"/>
      <c r="CR112" s="93"/>
      <c r="CS112" s="93"/>
      <c r="CT112" s="93"/>
      <c r="CU112" s="93"/>
      <c r="CV112" s="93"/>
      <c r="CW112" s="93"/>
      <c r="CX112" s="93"/>
      <c r="CY112" s="93"/>
      <c r="CZ112" s="93"/>
      <c r="DA112" s="93"/>
      <c r="DB112" s="93"/>
      <c r="DC112" s="93"/>
      <c r="DD112" s="93"/>
      <c r="DE112" s="93"/>
      <c r="DF112" s="93"/>
      <c r="DG112" s="93"/>
      <c r="DH112" s="93"/>
      <c r="DI112" s="93"/>
      <c r="DJ112" s="93"/>
      <c r="DK112" s="93"/>
      <c r="DL112" s="93"/>
      <c r="DM112" s="93"/>
      <c r="DN112" s="93"/>
      <c r="DO112" s="93"/>
      <c r="DP112" s="93"/>
      <c r="DQ112" s="93"/>
      <c r="DR112" s="93"/>
      <c r="DS112" s="93"/>
      <c r="DT112" s="93"/>
      <c r="DU112" s="93"/>
      <c r="DV112" s="93"/>
      <c r="DW112" s="93"/>
      <c r="DX112" s="93"/>
      <c r="DY112" s="93"/>
      <c r="DZ112" s="93"/>
      <c r="EA112" s="93"/>
      <c r="EB112" s="93"/>
      <c r="EC112" s="93"/>
      <c r="ED112" s="93"/>
      <c r="EE112" s="93"/>
      <c r="EF112" s="93"/>
      <c r="EG112" s="93"/>
      <c r="EH112" s="93"/>
      <c r="EI112" s="93"/>
      <c r="EJ112" s="93"/>
      <c r="EK112" s="93"/>
      <c r="EL112" s="93"/>
      <c r="EM112" s="93"/>
      <c r="EN112" s="93"/>
      <c r="EO112" s="93"/>
      <c r="EP112" s="93"/>
      <c r="EQ112" s="93"/>
      <c r="ER112" s="93"/>
      <c r="ES112" s="93"/>
      <c r="ET112" s="93"/>
      <c r="EU112" s="93"/>
      <c r="EV112" s="93"/>
      <c r="EW112" s="93"/>
      <c r="EX112" s="93"/>
      <c r="EY112" s="93"/>
      <c r="EZ112" s="93"/>
      <c r="FA112" s="93"/>
      <c r="FB112" s="93"/>
      <c r="FC112" s="93"/>
      <c r="FD112" s="93"/>
      <c r="FE112" s="93"/>
      <c r="FF112" s="93"/>
      <c r="FG112" s="93"/>
      <c r="FH112" s="93"/>
      <c r="FI112" s="93"/>
      <c r="FJ112" s="93"/>
      <c r="FK112" s="93"/>
      <c r="FL112" s="93"/>
      <c r="FM112" s="93"/>
      <c r="FN112" s="93"/>
      <c r="FO112" s="93"/>
      <c r="FP112" s="93"/>
      <c r="FQ112" s="93"/>
      <c r="FR112" s="93"/>
      <c r="FS112" s="93"/>
      <c r="FT112" s="93"/>
      <c r="FU112" s="93"/>
      <c r="FV112" s="93"/>
      <c r="FW112" s="93"/>
      <c r="FX112" s="93"/>
      <c r="FY112" s="93"/>
      <c r="FZ112" s="93"/>
      <c r="GA112" s="93"/>
      <c r="GB112" s="93"/>
      <c r="GC112" s="93"/>
      <c r="GD112" s="93"/>
      <c r="GE112" s="93"/>
      <c r="GF112" s="93"/>
      <c r="GG112" s="93"/>
      <c r="GH112" s="93"/>
      <c r="GI112" s="93"/>
      <c r="GJ112" s="93"/>
      <c r="GK112" s="93"/>
      <c r="GL112" s="93"/>
      <c r="GM112" s="93"/>
      <c r="GN112" s="93"/>
      <c r="GO112" s="93"/>
      <c r="GP112" s="93"/>
      <c r="GQ112" s="93"/>
      <c r="GR112" s="93"/>
      <c r="GS112" s="93"/>
      <c r="GT112" s="93"/>
      <c r="GU112" s="93"/>
      <c r="GV112" s="93"/>
      <c r="GW112" s="93"/>
      <c r="GX112" s="93"/>
      <c r="GY112" s="93"/>
      <c r="GZ112" s="93"/>
      <c r="HA112" s="93"/>
      <c r="HB112" s="93"/>
      <c r="HC112" s="93"/>
      <c r="HD112" s="93"/>
      <c r="HE112" s="93"/>
      <c r="HF112" s="93"/>
      <c r="HG112" s="93"/>
      <c r="HH112" s="93"/>
      <c r="HI112" s="93"/>
      <c r="HJ112" s="93"/>
      <c r="HK112" s="93"/>
      <c r="HL112" s="93"/>
      <c r="HM112" s="93"/>
      <c r="HN112" s="93"/>
      <c r="HO112" s="93"/>
      <c r="HP112" s="93"/>
      <c r="HQ112" s="93"/>
      <c r="HR112" s="93"/>
      <c r="HS112" s="93"/>
      <c r="HT112" s="93"/>
      <c r="HU112" s="93"/>
      <c r="HV112" s="93"/>
      <c r="HW112" s="93"/>
      <c r="HX112" s="93"/>
      <c r="HY112" s="93"/>
      <c r="HZ112" s="93"/>
      <c r="IA112" s="93"/>
      <c r="IB112" s="93"/>
      <c r="IC112" s="93"/>
      <c r="ID112" s="93"/>
      <c r="IE112" s="93"/>
      <c r="IF112" s="93"/>
      <c r="IG112" s="93"/>
      <c r="IH112" s="93"/>
      <c r="II112" s="93"/>
      <c r="IJ112" s="93"/>
      <c r="IK112" s="93"/>
      <c r="IL112" s="93"/>
      <c r="IM112" s="93"/>
      <c r="IN112" s="93"/>
      <c r="IO112" s="93"/>
      <c r="IP112" s="93"/>
      <c r="IQ112" s="93"/>
      <c r="IR112" s="93"/>
      <c r="IS112" s="93"/>
      <c r="IT112" s="93"/>
      <c r="IU112" s="93"/>
      <c r="IV112" s="93"/>
      <c r="IW112" s="93"/>
      <c r="IX112" s="93"/>
      <c r="IY112" s="93"/>
      <c r="IZ112" s="93"/>
      <c r="JA112" s="93"/>
      <c r="JB112" s="93"/>
      <c r="JC112" s="93"/>
      <c r="JD112" s="93"/>
      <c r="JE112" s="93"/>
      <c r="JF112" s="93"/>
      <c r="JG112" s="93"/>
      <c r="JH112" s="93"/>
      <c r="JI112" s="93"/>
      <c r="JJ112" s="93"/>
      <c r="JK112" s="93"/>
      <c r="JL112" s="93"/>
      <c r="JM112" s="93"/>
      <c r="JN112" s="93"/>
      <c r="JO112" s="93"/>
      <c r="JP112" s="93"/>
      <c r="JQ112" s="93"/>
      <c r="JR112" s="93"/>
      <c r="JS112" s="93"/>
      <c r="JT112" s="93"/>
      <c r="JU112" s="93"/>
      <c r="JV112" s="93"/>
      <c r="JW112" s="93"/>
      <c r="JX112" s="93"/>
      <c r="JY112" s="93"/>
      <c r="JZ112" s="93"/>
      <c r="KA112" s="93"/>
      <c r="KB112" s="93"/>
      <c r="KC112" s="93"/>
      <c r="KD112" s="93"/>
      <c r="KE112" s="93"/>
      <c r="KF112" s="93"/>
      <c r="KG112" s="93"/>
      <c r="KH112" s="93"/>
      <c r="KI112" s="93"/>
      <c r="KJ112" s="93"/>
      <c r="KK112" s="93"/>
      <c r="KL112" s="93"/>
      <c r="KM112" s="93"/>
      <c r="KN112" s="93"/>
      <c r="KO112" s="93"/>
      <c r="KP112" s="93"/>
      <c r="KQ112" s="93"/>
      <c r="KR112" s="93"/>
      <c r="KS112" s="93"/>
      <c r="KT112" s="93"/>
      <c r="KU112" s="93"/>
      <c r="KV112" s="93"/>
      <c r="KW112" s="93"/>
      <c r="KX112" s="93"/>
      <c r="KY112" s="93"/>
      <c r="KZ112" s="93"/>
      <c r="LA112" s="93"/>
      <c r="LB112" s="93"/>
      <c r="LC112" s="93"/>
      <c r="LD112" s="93"/>
      <c r="LE112" s="93"/>
      <c r="LF112" s="93"/>
      <c r="LG112" s="93"/>
      <c r="LH112" s="93"/>
      <c r="LI112" s="93"/>
      <c r="LJ112" s="93"/>
      <c r="LK112" s="93"/>
      <c r="LL112" s="93"/>
      <c r="LM112" s="93"/>
      <c r="LN112" s="93" t="s">
        <v>262</v>
      </c>
      <c r="LO112" s="93">
        <v>0.30499999999999999</v>
      </c>
      <c r="LP112" s="93">
        <v>0.66700000000000004</v>
      </c>
      <c r="LQ112" s="93">
        <v>0.97199999999999998</v>
      </c>
      <c r="LR112" s="93"/>
      <c r="LS112" s="93"/>
      <c r="LT112" s="93"/>
      <c r="LU112" s="93"/>
      <c r="LV112" s="93"/>
      <c r="LW112" s="93"/>
      <c r="LX112" s="93"/>
      <c r="LY112" s="93"/>
    </row>
    <row r="113" spans="1:337" ht="15" customHeight="1" x14ac:dyDescent="0.3">
      <c r="A113" s="92" t="s">
        <v>27</v>
      </c>
      <c r="B113" s="31">
        <v>20001364</v>
      </c>
      <c r="C113" s="32">
        <v>94.03</v>
      </c>
      <c r="D113" s="93"/>
      <c r="E113" s="93"/>
      <c r="F113" s="33"/>
      <c r="G113" s="161"/>
      <c r="H113" s="30"/>
      <c r="I113" s="29"/>
      <c r="J113" s="29"/>
      <c r="K113" s="29"/>
      <c r="L113" s="29"/>
      <c r="M113" s="29"/>
      <c r="N113" s="29"/>
      <c r="O113" s="31"/>
      <c r="P113" s="30"/>
      <c r="Q113" s="32"/>
      <c r="R113" s="29"/>
      <c r="S113" s="29"/>
      <c r="T113" s="38"/>
      <c r="U113" s="30"/>
      <c r="V113" s="30"/>
      <c r="W113" s="30"/>
      <c r="X113" s="38"/>
      <c r="Y113" s="30"/>
      <c r="Z113" s="30"/>
      <c r="AA113" s="30"/>
      <c r="AB113" s="30"/>
      <c r="AC113" s="128"/>
      <c r="AD113" s="129"/>
      <c r="AE113" s="94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  <c r="BK113" s="93"/>
      <c r="BL113" s="93"/>
      <c r="BM113" s="94" t="s">
        <v>220</v>
      </c>
      <c r="BN113" s="195">
        <v>0.21690000000000001</v>
      </c>
      <c r="BO113" s="196">
        <v>0.18099999999999999</v>
      </c>
      <c r="BP113" s="203">
        <v>11.54</v>
      </c>
      <c r="BQ113" s="129" t="s">
        <v>234</v>
      </c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93"/>
      <c r="CD113" s="93"/>
      <c r="CE113" s="93"/>
      <c r="CF113" s="93"/>
      <c r="CG113" s="93"/>
      <c r="CH113" s="93"/>
      <c r="CI113" s="93"/>
      <c r="CJ113" s="93"/>
      <c r="CK113" s="93"/>
      <c r="CL113" s="93"/>
      <c r="CM113" s="93"/>
      <c r="CN113" s="93"/>
      <c r="CO113" s="93"/>
      <c r="CP113" s="93"/>
      <c r="CQ113" s="93"/>
      <c r="CR113" s="93"/>
      <c r="CS113" s="93"/>
      <c r="CT113" s="93"/>
      <c r="CU113" s="93"/>
      <c r="CV113" s="93"/>
      <c r="CW113" s="93"/>
      <c r="CX113" s="93"/>
      <c r="CY113" s="93"/>
      <c r="CZ113" s="93"/>
      <c r="DA113" s="93"/>
      <c r="DB113" s="93"/>
      <c r="DC113" s="93"/>
      <c r="DD113" s="93"/>
      <c r="DE113" s="93"/>
      <c r="DF113" s="93"/>
      <c r="DG113" s="93"/>
      <c r="DH113" s="93"/>
      <c r="DI113" s="93"/>
      <c r="DJ113" s="93"/>
      <c r="DK113" s="93"/>
      <c r="DL113" s="93"/>
      <c r="DM113" s="93"/>
      <c r="DN113" s="93"/>
      <c r="DO113" s="93"/>
      <c r="DP113" s="93"/>
      <c r="DQ113" s="93"/>
      <c r="DR113" s="93"/>
      <c r="DS113" s="93"/>
      <c r="DT113" s="93"/>
      <c r="DU113" s="93"/>
      <c r="DV113" s="93"/>
      <c r="DW113" s="93"/>
      <c r="DX113" s="93"/>
      <c r="DY113" s="93"/>
      <c r="DZ113" s="93"/>
      <c r="EA113" s="93"/>
      <c r="EB113" s="93"/>
      <c r="EC113" s="93"/>
      <c r="ED113" s="93"/>
      <c r="EE113" s="93"/>
      <c r="EF113" s="93"/>
      <c r="EG113" s="93"/>
      <c r="EH113" s="93"/>
      <c r="EI113" s="93"/>
      <c r="EJ113" s="93"/>
      <c r="EK113" s="93"/>
      <c r="EL113" s="93"/>
      <c r="EM113" s="93"/>
      <c r="EN113" s="93"/>
      <c r="EO113" s="93"/>
      <c r="EP113" s="93"/>
      <c r="EQ113" s="93"/>
      <c r="ER113" s="93"/>
      <c r="ES113" s="93"/>
      <c r="ET113" s="93"/>
      <c r="EU113" s="93"/>
      <c r="EV113" s="93"/>
      <c r="EW113" s="93"/>
      <c r="EX113" s="93"/>
      <c r="EY113" s="93"/>
      <c r="EZ113" s="93"/>
      <c r="FA113" s="93"/>
      <c r="FB113" s="93"/>
      <c r="FC113" s="93"/>
      <c r="FD113" s="93"/>
      <c r="FE113" s="93"/>
      <c r="FF113" s="93"/>
      <c r="FG113" s="93"/>
      <c r="FH113" s="93"/>
      <c r="FI113" s="93"/>
      <c r="FJ113" s="93"/>
      <c r="FK113" s="93"/>
      <c r="FL113" s="93"/>
      <c r="FM113" s="93"/>
      <c r="FN113" s="93"/>
      <c r="FO113" s="93"/>
      <c r="FP113" s="93"/>
      <c r="FQ113" s="93"/>
      <c r="FR113" s="93"/>
      <c r="FS113" s="93"/>
      <c r="FT113" s="93"/>
      <c r="FU113" s="93"/>
      <c r="FV113" s="93"/>
      <c r="FW113" s="93"/>
      <c r="FX113" s="93"/>
      <c r="FY113" s="93"/>
      <c r="FZ113" s="93"/>
      <c r="GA113" s="93"/>
      <c r="GB113" s="93"/>
      <c r="GC113" s="93"/>
      <c r="GD113" s="93"/>
      <c r="GE113" s="93"/>
      <c r="GF113" s="93"/>
      <c r="GG113" s="93"/>
      <c r="GH113" s="93"/>
      <c r="GI113" s="93"/>
      <c r="GJ113" s="93"/>
      <c r="GK113" s="93"/>
      <c r="GL113" s="93"/>
      <c r="GM113" s="93"/>
      <c r="GN113" s="93"/>
      <c r="GO113" s="93"/>
      <c r="GP113" s="93"/>
      <c r="GQ113" s="93"/>
      <c r="GR113" s="93"/>
      <c r="GS113" s="93"/>
      <c r="GT113" s="93"/>
      <c r="GU113" s="93"/>
      <c r="GV113" s="93"/>
      <c r="GW113" s="93"/>
      <c r="GX113" s="93"/>
      <c r="GY113" s="93"/>
      <c r="GZ113" s="93"/>
      <c r="HA113" s="93"/>
      <c r="HB113" s="93"/>
      <c r="HC113" s="93"/>
      <c r="HD113" s="93"/>
      <c r="HE113" s="93"/>
      <c r="HF113" s="93"/>
      <c r="HG113" s="93"/>
      <c r="HH113" s="93"/>
      <c r="HI113" s="93"/>
      <c r="HJ113" s="93"/>
      <c r="HK113" s="93"/>
      <c r="HL113" s="93"/>
      <c r="HM113" s="93"/>
      <c r="HN113" s="93"/>
      <c r="HO113" s="93"/>
      <c r="HP113" s="93"/>
      <c r="HQ113" s="93"/>
      <c r="HR113" s="93"/>
      <c r="HS113" s="93"/>
      <c r="HT113" s="93"/>
      <c r="HU113" s="93"/>
      <c r="HV113" s="93"/>
      <c r="HW113" s="93"/>
      <c r="HX113" s="93"/>
      <c r="HY113" s="93"/>
      <c r="HZ113" s="93"/>
      <c r="IA113" s="93"/>
      <c r="IB113" s="93"/>
      <c r="IC113" s="93"/>
      <c r="ID113" s="93"/>
      <c r="IE113" s="93"/>
      <c r="IF113" s="93"/>
      <c r="IG113" s="93"/>
      <c r="IH113" s="93"/>
      <c r="II113" s="93"/>
      <c r="IJ113" s="93"/>
      <c r="IK113" s="93"/>
      <c r="IL113" s="93"/>
      <c r="IM113" s="93"/>
      <c r="IN113" s="93"/>
      <c r="IO113" s="93"/>
      <c r="IP113" s="93"/>
      <c r="IQ113" s="93"/>
      <c r="IR113" s="93"/>
      <c r="IS113" s="93"/>
      <c r="IT113" s="93"/>
      <c r="IU113" s="93"/>
      <c r="IV113" s="93"/>
      <c r="IW113" s="93"/>
      <c r="IX113" s="93"/>
      <c r="IY113" s="93"/>
      <c r="IZ113" s="93"/>
      <c r="JA113" s="93"/>
      <c r="JB113" s="93"/>
      <c r="JC113" s="93"/>
      <c r="JD113" s="93"/>
      <c r="JE113" s="93"/>
      <c r="JF113" s="93"/>
      <c r="JG113" s="93"/>
      <c r="JH113" s="93"/>
      <c r="JI113" s="93"/>
      <c r="JJ113" s="93"/>
      <c r="JK113" s="93"/>
      <c r="JL113" s="93"/>
      <c r="JM113" s="93"/>
      <c r="JN113" s="93"/>
      <c r="JO113" s="93"/>
      <c r="JP113" s="93"/>
      <c r="JQ113" s="93"/>
      <c r="JR113" s="93"/>
      <c r="JS113" s="93"/>
      <c r="JT113" s="93"/>
      <c r="JU113" s="93"/>
      <c r="JV113" s="93"/>
      <c r="JW113" s="93"/>
      <c r="JX113" s="93"/>
      <c r="JY113" s="93"/>
      <c r="JZ113" s="93"/>
      <c r="KA113" s="93"/>
      <c r="KB113" s="93"/>
      <c r="KC113" s="93"/>
      <c r="KD113" s="93"/>
      <c r="KE113" s="93"/>
      <c r="KF113" s="93"/>
      <c r="KG113" s="93"/>
      <c r="KH113" s="93"/>
      <c r="KI113" s="93"/>
      <c r="KJ113" s="93"/>
      <c r="KK113" s="93"/>
      <c r="KL113" s="93"/>
      <c r="KM113" s="93"/>
      <c r="KN113" s="93"/>
      <c r="KO113" s="93"/>
      <c r="KP113" s="93"/>
      <c r="KQ113" s="93"/>
      <c r="KR113" s="93"/>
      <c r="KS113" s="93"/>
      <c r="KT113" s="93"/>
      <c r="KU113" s="93"/>
      <c r="KV113" s="93"/>
      <c r="KW113" s="93"/>
      <c r="KX113" s="93"/>
      <c r="KY113" s="93"/>
      <c r="KZ113" s="93"/>
      <c r="LA113" s="93"/>
      <c r="LB113" s="93"/>
      <c r="LC113" s="93"/>
      <c r="LD113" s="93"/>
      <c r="LE113" s="93"/>
      <c r="LF113" s="93"/>
      <c r="LG113" s="93"/>
      <c r="LH113" s="93"/>
      <c r="LI113" s="93"/>
      <c r="LJ113" s="93"/>
      <c r="LK113" s="93"/>
      <c r="LL113" s="93"/>
      <c r="LM113" s="93"/>
      <c r="LN113" s="93"/>
      <c r="LO113" s="93"/>
      <c r="LP113" s="93"/>
      <c r="LQ113" s="93"/>
      <c r="LR113" s="93"/>
      <c r="LS113" s="93"/>
      <c r="LT113" s="93"/>
      <c r="LU113" s="93"/>
      <c r="LV113" s="93"/>
      <c r="LW113" s="93"/>
      <c r="LX113" s="93"/>
      <c r="LY113" s="93"/>
    </row>
    <row r="114" spans="1:337" ht="15" customHeight="1" x14ac:dyDescent="0.3">
      <c r="A114" s="92" t="s">
        <v>300</v>
      </c>
      <c r="B114" s="31">
        <v>20001238</v>
      </c>
      <c r="C114" s="32"/>
      <c r="D114" s="136"/>
      <c r="E114" s="93"/>
      <c r="F114" s="33"/>
      <c r="G114" s="161"/>
      <c r="H114" s="30"/>
      <c r="I114" s="29"/>
      <c r="J114" s="29"/>
      <c r="K114" s="29"/>
      <c r="L114" s="34"/>
      <c r="M114" s="34"/>
      <c r="N114" s="32"/>
      <c r="O114" s="34"/>
      <c r="P114" s="30"/>
      <c r="Q114" s="31"/>
      <c r="R114" s="34"/>
      <c r="S114" s="32"/>
      <c r="T114" s="35"/>
      <c r="U114" s="35"/>
      <c r="V114" s="30"/>
      <c r="W114" s="30"/>
      <c r="X114" s="30"/>
      <c r="Y114" s="30"/>
      <c r="Z114" s="30"/>
      <c r="AA114" s="75"/>
      <c r="AB114" s="30"/>
      <c r="AC114" s="93"/>
      <c r="AD114" s="94"/>
      <c r="AE114" s="93"/>
      <c r="AF114" s="94"/>
      <c r="AG114" s="128"/>
      <c r="AH114" s="94" t="s">
        <v>275</v>
      </c>
      <c r="AI114" s="93"/>
      <c r="AJ114" s="94" t="s">
        <v>276</v>
      </c>
      <c r="AK114" s="94" t="s">
        <v>276</v>
      </c>
      <c r="AL114" s="94" t="s">
        <v>276</v>
      </c>
      <c r="AM114" s="128"/>
      <c r="AN114" s="94" t="s">
        <v>276</v>
      </c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3"/>
      <c r="BJ114" s="93"/>
      <c r="BK114" s="93"/>
      <c r="BL114" s="93"/>
      <c r="BM114" s="93"/>
      <c r="BN114" s="93"/>
      <c r="BO114" s="93"/>
      <c r="BP114" s="203"/>
      <c r="BQ114" s="129"/>
      <c r="BR114" s="93"/>
      <c r="BS114" s="93"/>
      <c r="BT114" s="93"/>
      <c r="BU114" s="93"/>
      <c r="BV114" s="93"/>
      <c r="BW114" s="93"/>
      <c r="BX114" s="93"/>
      <c r="BY114" s="93"/>
      <c r="BZ114" s="93"/>
      <c r="CA114" s="93"/>
      <c r="CB114" s="93"/>
      <c r="CC114" s="93"/>
      <c r="CD114" s="93"/>
      <c r="CE114" s="93"/>
      <c r="CF114" s="93"/>
      <c r="CG114" s="93"/>
      <c r="CH114" s="93"/>
      <c r="CI114" s="93"/>
      <c r="CJ114" s="93"/>
      <c r="CK114" s="93"/>
      <c r="CL114" s="93"/>
      <c r="CM114" s="93"/>
      <c r="CN114" s="93"/>
      <c r="CO114" s="93"/>
      <c r="CP114" s="93"/>
      <c r="CQ114" s="93"/>
      <c r="CR114" s="93"/>
      <c r="CS114" s="93"/>
      <c r="CT114" s="93"/>
      <c r="CU114" s="93"/>
      <c r="CV114" s="93"/>
      <c r="CW114" s="93"/>
      <c r="CX114" s="93"/>
      <c r="CY114" s="93"/>
      <c r="CZ114" s="93"/>
      <c r="DA114" s="93"/>
      <c r="DB114" s="93"/>
      <c r="DC114" s="93"/>
      <c r="DD114" s="93"/>
      <c r="DE114" s="93"/>
      <c r="DF114" s="93"/>
      <c r="DG114" s="93"/>
      <c r="DH114" s="93"/>
      <c r="DI114" s="93"/>
      <c r="DJ114" s="93"/>
      <c r="DK114" s="93"/>
      <c r="DL114" s="93"/>
      <c r="DM114" s="93"/>
      <c r="DN114" s="93"/>
      <c r="DO114" s="93"/>
      <c r="DP114" s="93"/>
      <c r="DQ114" s="93"/>
      <c r="DR114" s="93"/>
      <c r="DS114" s="93"/>
      <c r="DT114" s="93"/>
      <c r="DU114" s="93"/>
      <c r="DV114" s="93"/>
      <c r="DW114" s="93"/>
      <c r="DX114" s="93"/>
      <c r="DY114" s="93"/>
      <c r="DZ114" s="93"/>
      <c r="EA114" s="93"/>
      <c r="EB114" s="93"/>
      <c r="EC114" s="93"/>
      <c r="ED114" s="93"/>
      <c r="EE114" s="93"/>
      <c r="EF114" s="93"/>
      <c r="EG114" s="93"/>
      <c r="EH114" s="93"/>
      <c r="EI114" s="93"/>
      <c r="EJ114" s="93"/>
      <c r="EK114" s="93"/>
      <c r="EL114" s="93"/>
      <c r="EM114" s="93"/>
      <c r="EN114" s="93"/>
      <c r="EO114" s="93"/>
      <c r="EP114" s="93"/>
      <c r="EQ114" s="93"/>
      <c r="ER114" s="93"/>
      <c r="ES114" s="93"/>
      <c r="ET114" s="93"/>
      <c r="EU114" s="93"/>
      <c r="EV114" s="93"/>
      <c r="EW114" s="93"/>
      <c r="EX114" s="93"/>
      <c r="EY114" s="93"/>
      <c r="EZ114" s="93"/>
      <c r="FA114" s="93"/>
      <c r="FB114" s="93"/>
      <c r="FC114" s="93"/>
      <c r="FD114" s="93"/>
      <c r="FE114" s="93"/>
      <c r="FF114" s="93"/>
      <c r="FG114" s="93"/>
      <c r="FH114" s="93"/>
      <c r="FI114" s="93"/>
      <c r="FJ114" s="93"/>
      <c r="FK114" s="93"/>
      <c r="FL114" s="93"/>
      <c r="FM114" s="93"/>
      <c r="FN114" s="93"/>
      <c r="FO114" s="93"/>
      <c r="FP114" s="93"/>
      <c r="FQ114" s="93"/>
      <c r="FR114" s="93"/>
      <c r="FS114" s="93"/>
      <c r="FT114" s="93"/>
      <c r="FU114" s="93"/>
      <c r="FV114" s="93"/>
      <c r="FW114" s="93"/>
      <c r="FX114" s="93"/>
      <c r="FY114" s="93"/>
      <c r="FZ114" s="93"/>
      <c r="GA114" s="93"/>
      <c r="GB114" s="93"/>
      <c r="GC114" s="93"/>
      <c r="GD114" s="93"/>
      <c r="GE114" s="93"/>
      <c r="GF114" s="93"/>
      <c r="GG114" s="93"/>
      <c r="GH114" s="93"/>
      <c r="GI114" s="93"/>
      <c r="GJ114" s="93"/>
      <c r="GK114" s="93"/>
      <c r="GL114" s="93"/>
      <c r="GM114" s="93"/>
      <c r="GN114" s="93"/>
      <c r="GO114" s="93"/>
      <c r="GP114" s="93"/>
      <c r="GQ114" s="93"/>
      <c r="GR114" s="93"/>
      <c r="GS114" s="93"/>
      <c r="GT114" s="93"/>
      <c r="GU114" s="93"/>
      <c r="GV114" s="93"/>
      <c r="GW114" s="93"/>
      <c r="GX114" s="93"/>
      <c r="GY114" s="93"/>
      <c r="GZ114" s="93"/>
      <c r="HA114" s="93"/>
      <c r="HB114" s="93"/>
      <c r="HC114" s="93"/>
      <c r="HD114" s="93"/>
      <c r="HE114" s="93"/>
      <c r="HF114" s="93"/>
      <c r="HG114" s="93"/>
      <c r="HH114" s="93"/>
      <c r="HI114" s="93"/>
      <c r="HJ114" s="93"/>
      <c r="HK114" s="93"/>
      <c r="HL114" s="93"/>
      <c r="HM114" s="93"/>
      <c r="HN114" s="93"/>
      <c r="HO114" s="93"/>
      <c r="HP114" s="93"/>
      <c r="HQ114" s="93"/>
      <c r="HR114" s="93"/>
      <c r="HS114" s="93"/>
      <c r="HT114" s="93"/>
      <c r="HU114" s="93"/>
      <c r="HV114" s="93"/>
      <c r="HW114" s="93"/>
      <c r="HX114" s="93"/>
      <c r="HY114" s="93"/>
      <c r="HZ114" s="93"/>
      <c r="IA114" s="93"/>
      <c r="IB114" s="93"/>
      <c r="IC114" s="93"/>
      <c r="ID114" s="93"/>
      <c r="IE114" s="93"/>
      <c r="IF114" s="93"/>
      <c r="IG114" s="93"/>
      <c r="IH114" s="93"/>
      <c r="II114" s="93"/>
      <c r="IJ114" s="93"/>
      <c r="IK114" s="93"/>
      <c r="IL114" s="93"/>
      <c r="IM114" s="93"/>
      <c r="IN114" s="93"/>
      <c r="IO114" s="93"/>
      <c r="IP114" s="93"/>
      <c r="IQ114" s="93"/>
      <c r="IR114" s="93"/>
      <c r="IS114" s="93"/>
      <c r="IT114" s="93"/>
      <c r="IU114" s="93"/>
      <c r="IV114" s="93"/>
      <c r="IW114" s="93"/>
      <c r="IX114" s="93"/>
      <c r="IY114" s="93"/>
      <c r="IZ114" s="93"/>
      <c r="JA114" s="93"/>
      <c r="JB114" s="93"/>
      <c r="JC114" s="93"/>
      <c r="JD114" s="93"/>
      <c r="JE114" s="93"/>
      <c r="JF114" s="93"/>
      <c r="JG114" s="93"/>
      <c r="JH114" s="93"/>
      <c r="JI114" s="93"/>
      <c r="JJ114" s="93"/>
      <c r="JK114" s="93"/>
      <c r="JL114" s="93"/>
      <c r="JM114" s="93"/>
      <c r="JN114" s="93"/>
      <c r="JO114" s="93"/>
      <c r="JP114" s="93"/>
      <c r="JQ114" s="93"/>
      <c r="JR114" s="93"/>
      <c r="JS114" s="93"/>
      <c r="JT114" s="93"/>
      <c r="JU114" s="93"/>
      <c r="JV114" s="93"/>
      <c r="JW114" s="93"/>
      <c r="JX114" s="93"/>
      <c r="JY114" s="93"/>
      <c r="JZ114" s="93"/>
      <c r="KA114" s="93"/>
      <c r="KB114" s="93"/>
      <c r="KC114" s="93"/>
      <c r="KD114" s="93"/>
      <c r="KE114" s="93"/>
      <c r="KF114" s="93"/>
      <c r="KG114" s="93"/>
      <c r="KH114" s="93"/>
      <c r="KI114" s="93"/>
      <c r="KJ114" s="93"/>
      <c r="KK114" s="93"/>
      <c r="KL114" s="93"/>
      <c r="KM114" s="93"/>
      <c r="KN114" s="93"/>
      <c r="KO114" s="93"/>
      <c r="KP114" s="93"/>
      <c r="KQ114" s="93"/>
      <c r="KR114" s="93"/>
      <c r="KS114" s="93"/>
      <c r="KT114" s="93"/>
      <c r="KU114" s="93"/>
      <c r="KV114" s="93"/>
      <c r="KW114" s="93"/>
      <c r="KX114" s="93"/>
      <c r="KY114" s="93"/>
      <c r="KZ114" s="93"/>
      <c r="LA114" s="93"/>
      <c r="LB114" s="93"/>
      <c r="LC114" s="93"/>
      <c r="LD114" s="93"/>
      <c r="LE114" s="93"/>
      <c r="LF114" s="93"/>
      <c r="LG114" s="93"/>
      <c r="LH114" s="93"/>
      <c r="LI114" s="93"/>
      <c r="LJ114" s="93"/>
      <c r="LK114" s="93"/>
      <c r="LL114" s="93"/>
      <c r="LM114" s="93"/>
      <c r="LN114" s="93"/>
      <c r="LO114" s="93"/>
      <c r="LP114" s="93"/>
      <c r="LQ114" s="93"/>
      <c r="LR114" s="93"/>
      <c r="LS114" s="93"/>
      <c r="LT114" s="93"/>
      <c r="LU114" s="93"/>
      <c r="LV114" s="93"/>
      <c r="LW114" s="93"/>
      <c r="LX114" s="93"/>
      <c r="LY114" s="93"/>
    </row>
    <row r="115" spans="1:337" ht="15" customHeight="1" x14ac:dyDescent="0.3">
      <c r="A115" s="92" t="s">
        <v>273</v>
      </c>
      <c r="B115" s="31">
        <v>20000647</v>
      </c>
      <c r="C115" s="32">
        <v>93.41</v>
      </c>
      <c r="D115" s="129"/>
      <c r="E115" s="136"/>
      <c r="F115" s="40"/>
      <c r="G115" s="36">
        <v>2.69</v>
      </c>
      <c r="H115" s="30"/>
      <c r="I115" s="29"/>
      <c r="J115" s="29"/>
      <c r="K115" s="29"/>
      <c r="L115" s="29"/>
      <c r="M115" s="32"/>
      <c r="N115" s="31"/>
      <c r="O115" s="34"/>
      <c r="P115" s="39"/>
      <c r="Q115" s="29"/>
      <c r="R115" s="31"/>
      <c r="S115" s="29"/>
      <c r="T115" s="30"/>
      <c r="U115" s="39"/>
      <c r="V115" s="36"/>
      <c r="W115" s="30"/>
      <c r="X115" s="30"/>
      <c r="Y115" s="38"/>
      <c r="Z115" s="30"/>
      <c r="AA115" s="30"/>
      <c r="AB115" s="37"/>
      <c r="AC115" s="94"/>
      <c r="AD115" s="94"/>
      <c r="AE115" s="94"/>
      <c r="AF115" s="94"/>
      <c r="AG115" s="94"/>
      <c r="AH115" s="94"/>
      <c r="AI115" s="137"/>
      <c r="AJ115" s="94"/>
      <c r="AK115" s="95"/>
      <c r="AL115" s="94"/>
      <c r="AM115" s="128"/>
      <c r="AN115" s="95"/>
      <c r="AO115" s="94"/>
      <c r="AP115" s="94"/>
      <c r="AQ115" s="129"/>
      <c r="AR115" s="95"/>
      <c r="AS115" s="128"/>
      <c r="AT115" s="94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  <c r="BK115" s="93"/>
      <c r="BL115" s="93"/>
      <c r="BM115" s="93"/>
      <c r="BN115" s="93"/>
      <c r="BO115" s="93"/>
      <c r="BP115" s="203"/>
      <c r="BQ115" s="129"/>
      <c r="BR115" s="93"/>
      <c r="BS115" s="93"/>
      <c r="BT115" s="93"/>
      <c r="BU115" s="93"/>
      <c r="BV115" s="93"/>
      <c r="BW115" s="93"/>
      <c r="BX115" s="93"/>
      <c r="BY115" s="93"/>
      <c r="BZ115" s="93"/>
      <c r="CA115" s="93"/>
      <c r="CB115" s="93"/>
      <c r="CC115" s="93"/>
      <c r="CD115" s="93"/>
      <c r="CE115" s="93"/>
      <c r="CF115" s="93"/>
      <c r="CG115" s="93"/>
      <c r="CH115" s="93"/>
      <c r="CI115" s="93"/>
      <c r="CJ115" s="93"/>
      <c r="CK115" s="93"/>
      <c r="CL115" s="93"/>
      <c r="CM115" s="93"/>
      <c r="CN115" s="93"/>
      <c r="CO115" s="93"/>
      <c r="CP115" s="93"/>
      <c r="CQ115" s="93"/>
      <c r="CR115" s="93"/>
      <c r="CS115" s="93"/>
      <c r="CT115" s="93"/>
      <c r="CU115" s="93"/>
      <c r="CV115" s="93"/>
      <c r="CW115" s="93"/>
      <c r="CX115" s="93"/>
      <c r="CY115" s="93"/>
      <c r="CZ115" s="93"/>
      <c r="DA115" s="93"/>
      <c r="DB115" s="93"/>
      <c r="DC115" s="93" t="s">
        <v>239</v>
      </c>
      <c r="DD115" s="93" t="s">
        <v>239</v>
      </c>
      <c r="DE115" s="93" t="s">
        <v>239</v>
      </c>
      <c r="DF115" s="93" t="s">
        <v>239</v>
      </c>
      <c r="DG115" s="93" t="s">
        <v>239</v>
      </c>
      <c r="DH115" s="93" t="s">
        <v>239</v>
      </c>
      <c r="DI115" s="93" t="s">
        <v>239</v>
      </c>
      <c r="DJ115" s="93" t="s">
        <v>240</v>
      </c>
      <c r="DK115" s="93" t="s">
        <v>239</v>
      </c>
      <c r="DL115" s="93" t="s">
        <v>239</v>
      </c>
      <c r="DM115" s="93" t="s">
        <v>239</v>
      </c>
      <c r="DN115" s="93" t="s">
        <v>239</v>
      </c>
      <c r="DO115" s="93" t="s">
        <v>239</v>
      </c>
      <c r="DP115" s="93" t="s">
        <v>239</v>
      </c>
      <c r="DQ115" s="93">
        <v>2.0099999999999998</v>
      </c>
      <c r="DR115" s="93" t="s">
        <v>239</v>
      </c>
      <c r="DS115" s="93">
        <v>1.06</v>
      </c>
      <c r="DT115" s="93">
        <v>0.92</v>
      </c>
      <c r="DU115" s="93">
        <v>12.9</v>
      </c>
      <c r="DV115" s="93">
        <v>18.3</v>
      </c>
      <c r="DW115" s="93"/>
      <c r="DX115" s="93"/>
      <c r="DY115" s="93"/>
      <c r="DZ115" s="93"/>
      <c r="EA115" s="93"/>
      <c r="EB115" s="93"/>
      <c r="EC115" s="93"/>
      <c r="ED115" s="93"/>
      <c r="EE115" s="93"/>
      <c r="EF115" s="93"/>
      <c r="EG115" s="93"/>
      <c r="EH115" s="93"/>
      <c r="EI115" s="93"/>
      <c r="EJ115" s="93"/>
      <c r="EK115" s="93"/>
      <c r="EL115" s="93"/>
      <c r="EM115" s="93"/>
      <c r="EN115" s="93"/>
      <c r="EO115" s="93"/>
      <c r="EP115" s="93"/>
      <c r="EQ115" s="93"/>
      <c r="ER115" s="93"/>
      <c r="ES115" s="93"/>
      <c r="ET115" s="93"/>
      <c r="EU115" s="93"/>
      <c r="EV115" s="93"/>
      <c r="EW115" s="93"/>
      <c r="EX115" s="93"/>
      <c r="EY115" s="93"/>
      <c r="EZ115" s="93"/>
      <c r="FA115" s="93"/>
      <c r="FB115" s="93"/>
      <c r="FC115" s="93"/>
      <c r="FD115" s="93"/>
      <c r="FE115" s="93"/>
      <c r="FF115" s="93"/>
      <c r="FG115" s="93"/>
      <c r="FH115" s="93"/>
      <c r="FI115" s="93"/>
      <c r="FJ115" s="93"/>
      <c r="FK115" s="93"/>
      <c r="FL115" s="93"/>
      <c r="FM115" s="93"/>
      <c r="FN115" s="93"/>
      <c r="FO115" s="93"/>
      <c r="FP115" s="93"/>
      <c r="FQ115" s="93"/>
      <c r="FR115" s="93"/>
      <c r="FS115" s="93"/>
      <c r="FT115" s="93"/>
      <c r="FU115" s="93"/>
      <c r="FV115" s="93"/>
      <c r="FW115" s="93"/>
      <c r="FX115" s="93"/>
      <c r="FY115" s="93"/>
      <c r="FZ115" s="93"/>
      <c r="GA115" s="93"/>
      <c r="GB115" s="93"/>
      <c r="GC115" s="93"/>
      <c r="GD115" s="93"/>
      <c r="GE115" s="93"/>
      <c r="GF115" s="93"/>
      <c r="GG115" s="93"/>
      <c r="GH115" s="93"/>
      <c r="GI115" s="93"/>
      <c r="GJ115" s="93"/>
      <c r="GK115" s="93"/>
      <c r="GL115" s="93"/>
      <c r="GM115" s="93"/>
      <c r="GN115" s="93"/>
      <c r="GO115" s="93"/>
      <c r="GP115" s="93"/>
      <c r="GQ115" s="93"/>
      <c r="GR115" s="93"/>
      <c r="GS115" s="93"/>
      <c r="GT115" s="93"/>
      <c r="GU115" s="93"/>
      <c r="GV115" s="93"/>
      <c r="GW115" s="93"/>
      <c r="GX115" s="93"/>
      <c r="GY115" s="93"/>
      <c r="GZ115" s="93"/>
      <c r="HA115" s="93"/>
      <c r="HB115" s="93"/>
      <c r="HC115" s="93"/>
      <c r="HD115" s="93"/>
      <c r="HE115" s="93"/>
      <c r="HF115" s="93"/>
      <c r="HG115" s="93"/>
      <c r="HH115" s="93"/>
      <c r="HI115" s="93"/>
      <c r="HJ115" s="93"/>
      <c r="HK115" s="93"/>
      <c r="HL115" s="93"/>
      <c r="HM115" s="93"/>
      <c r="HN115" s="93"/>
      <c r="HO115" s="93"/>
      <c r="HP115" s="93"/>
      <c r="HQ115" s="93"/>
      <c r="HR115" s="93"/>
      <c r="HS115" s="93"/>
      <c r="HT115" s="93"/>
      <c r="HU115" s="93"/>
      <c r="HV115" s="93"/>
      <c r="HW115" s="93"/>
      <c r="HX115" s="93"/>
      <c r="HY115" s="93"/>
      <c r="HZ115" s="93"/>
      <c r="IA115" s="93"/>
      <c r="IB115" s="93"/>
      <c r="IC115" s="93"/>
      <c r="ID115" s="93"/>
      <c r="IE115" s="93"/>
      <c r="IF115" s="93"/>
      <c r="IG115" s="93"/>
      <c r="IH115" s="93"/>
      <c r="II115" s="93"/>
      <c r="IJ115" s="93"/>
      <c r="IK115" s="93"/>
      <c r="IL115" s="93"/>
      <c r="IM115" s="93"/>
      <c r="IN115" s="93"/>
      <c r="IO115" s="93"/>
      <c r="IP115" s="93"/>
      <c r="IQ115" s="93"/>
      <c r="IR115" s="93"/>
      <c r="IS115" s="93"/>
      <c r="IT115" s="93"/>
      <c r="IU115" s="93"/>
      <c r="IV115" s="93"/>
      <c r="IW115" s="93"/>
      <c r="IX115" s="93"/>
      <c r="IY115" s="93"/>
      <c r="IZ115" s="93"/>
      <c r="JA115" s="93"/>
      <c r="JB115" s="93"/>
      <c r="JC115" s="93"/>
      <c r="JD115" s="93"/>
      <c r="JE115" s="93"/>
      <c r="JF115" s="93"/>
      <c r="JG115" s="93"/>
      <c r="JH115" s="93"/>
      <c r="JI115" s="93"/>
      <c r="JJ115" s="93"/>
      <c r="JK115" s="93"/>
      <c r="JL115" s="93"/>
      <c r="JM115" s="93"/>
      <c r="JN115" s="93"/>
      <c r="JO115" s="93"/>
      <c r="JP115" s="93"/>
      <c r="JQ115" s="93"/>
      <c r="JR115" s="93"/>
      <c r="JS115" s="93"/>
      <c r="JT115" s="93"/>
      <c r="JU115" s="93"/>
      <c r="JV115" s="93"/>
      <c r="JW115" s="93"/>
      <c r="JX115" s="93"/>
      <c r="JY115" s="93"/>
      <c r="JZ115" s="93"/>
      <c r="KA115" s="93"/>
      <c r="KB115" s="93"/>
      <c r="KC115" s="93"/>
      <c r="KD115" s="93"/>
      <c r="KE115" s="93"/>
      <c r="KF115" s="93"/>
      <c r="KG115" s="93"/>
      <c r="KH115" s="93"/>
      <c r="KI115" s="93"/>
      <c r="KJ115" s="93"/>
      <c r="KK115" s="93"/>
      <c r="KL115" s="93"/>
      <c r="KM115" s="93"/>
      <c r="KN115" s="93"/>
      <c r="KO115" s="93"/>
      <c r="KP115" s="93"/>
      <c r="KQ115" s="93"/>
      <c r="KR115" s="93"/>
      <c r="KS115" s="93"/>
      <c r="KT115" s="93"/>
      <c r="KU115" s="93"/>
      <c r="KV115" s="93"/>
      <c r="KW115" s="93"/>
      <c r="KX115" s="93"/>
      <c r="KY115" s="93"/>
      <c r="KZ115" s="93"/>
      <c r="LA115" s="93"/>
      <c r="LB115" s="93"/>
      <c r="LC115" s="93"/>
      <c r="LD115" s="93"/>
      <c r="LE115" s="93"/>
      <c r="LF115" s="93"/>
      <c r="LG115" s="93"/>
      <c r="LH115" s="93"/>
      <c r="LI115" s="93"/>
      <c r="LJ115" s="93"/>
      <c r="LK115" s="93"/>
      <c r="LL115" s="93"/>
      <c r="LM115" s="93"/>
      <c r="LN115" s="93"/>
      <c r="LO115" s="93"/>
      <c r="LP115" s="93"/>
      <c r="LQ115" s="93"/>
      <c r="LR115" s="93"/>
      <c r="LS115" s="93"/>
      <c r="LT115" s="93"/>
      <c r="LU115" s="93"/>
      <c r="LV115" s="93"/>
      <c r="LW115" s="93"/>
      <c r="LX115" s="93"/>
      <c r="LY115" s="93"/>
    </row>
    <row r="116" spans="1:337" ht="15" customHeight="1" x14ac:dyDescent="0.3">
      <c r="A116" s="92" t="s">
        <v>278</v>
      </c>
      <c r="B116" s="31">
        <v>20001220</v>
      </c>
      <c r="C116" s="32"/>
      <c r="D116" s="128"/>
      <c r="E116" s="136"/>
      <c r="F116" s="33"/>
      <c r="G116" s="56"/>
      <c r="H116" s="30"/>
      <c r="I116" s="29"/>
      <c r="J116" s="29"/>
      <c r="K116" s="29"/>
      <c r="L116" s="31"/>
      <c r="M116" s="32"/>
      <c r="N116" s="29"/>
      <c r="O116" s="32"/>
      <c r="P116" s="30"/>
      <c r="Q116" s="31"/>
      <c r="R116" s="29"/>
      <c r="S116" s="29"/>
      <c r="T116" s="38"/>
      <c r="U116" s="30"/>
      <c r="V116" s="30"/>
      <c r="W116" s="30"/>
      <c r="X116" s="30"/>
      <c r="Y116" s="30"/>
      <c r="Z116" s="30"/>
      <c r="AA116" s="30"/>
      <c r="AB116" s="37"/>
      <c r="AC116" s="94"/>
      <c r="AD116" s="94"/>
      <c r="AE116" s="94"/>
      <c r="AF116" s="94"/>
      <c r="AG116" s="94"/>
      <c r="AH116" s="94"/>
      <c r="AI116" s="94" t="s">
        <v>275</v>
      </c>
      <c r="AJ116" s="94" t="s">
        <v>275</v>
      </c>
      <c r="AK116" s="94" t="s">
        <v>275</v>
      </c>
      <c r="AL116" s="94"/>
      <c r="AM116" s="94" t="s">
        <v>275</v>
      </c>
      <c r="AN116" s="95"/>
      <c r="AO116" s="94" t="s">
        <v>275</v>
      </c>
      <c r="AP116" s="94"/>
      <c r="AQ116" s="94" t="s">
        <v>275</v>
      </c>
      <c r="AR116" s="95"/>
      <c r="AS116" s="128"/>
      <c r="AT116" s="94"/>
      <c r="AU116" s="93"/>
      <c r="AV116" s="93"/>
      <c r="AW116" s="94" t="s">
        <v>275</v>
      </c>
      <c r="AX116" s="94" t="s">
        <v>276</v>
      </c>
      <c r="AY116" s="94" t="s">
        <v>276</v>
      </c>
      <c r="AZ116" s="94" t="s">
        <v>276</v>
      </c>
      <c r="BA116" s="94" t="s">
        <v>276</v>
      </c>
      <c r="BB116" s="94" t="s">
        <v>276</v>
      </c>
      <c r="BC116" s="94" t="s">
        <v>276</v>
      </c>
      <c r="BD116" s="94" t="s">
        <v>276</v>
      </c>
      <c r="BE116" s="94" t="s">
        <v>276</v>
      </c>
      <c r="BF116" s="94" t="s">
        <v>275</v>
      </c>
      <c r="BG116" s="94" t="s">
        <v>275</v>
      </c>
      <c r="BH116" s="94" t="s">
        <v>276</v>
      </c>
      <c r="BI116" s="94" t="s">
        <v>275</v>
      </c>
      <c r="BJ116" s="94" t="s">
        <v>276</v>
      </c>
      <c r="BK116" s="94" t="s">
        <v>276</v>
      </c>
      <c r="BL116" s="94" t="s">
        <v>275</v>
      </c>
      <c r="BM116" s="93"/>
      <c r="BN116" s="93"/>
      <c r="BO116" s="93"/>
      <c r="BP116" s="203"/>
      <c r="BQ116" s="129"/>
      <c r="BR116" s="93"/>
      <c r="BS116" s="93"/>
      <c r="BT116" s="93"/>
      <c r="BU116" s="93"/>
      <c r="BV116" s="93"/>
      <c r="BW116" s="93"/>
      <c r="BX116" s="93"/>
      <c r="BY116" s="93"/>
      <c r="BZ116" s="93"/>
      <c r="CA116" s="93"/>
      <c r="CB116" s="93"/>
      <c r="CC116" s="93"/>
      <c r="CD116" s="93"/>
      <c r="CE116" s="93"/>
      <c r="CF116" s="93"/>
      <c r="CG116" s="93"/>
      <c r="CH116" s="93"/>
      <c r="CI116" s="93"/>
      <c r="CJ116" s="93"/>
      <c r="CK116" s="93"/>
      <c r="CL116" s="93"/>
      <c r="CM116" s="93"/>
      <c r="CN116" s="93"/>
      <c r="CO116" s="93"/>
      <c r="CP116" s="93"/>
      <c r="CQ116" s="93"/>
      <c r="CR116" s="93"/>
      <c r="CS116" s="93"/>
      <c r="CT116" s="93"/>
      <c r="CU116" s="93"/>
      <c r="CV116" s="93"/>
      <c r="CW116" s="93"/>
      <c r="CX116" s="93"/>
      <c r="CY116" s="93"/>
      <c r="CZ116" s="93"/>
      <c r="DA116" s="93"/>
      <c r="DB116" s="93"/>
      <c r="DC116" s="93"/>
      <c r="DD116" s="93"/>
      <c r="DE116" s="93"/>
      <c r="DF116" s="93"/>
      <c r="DG116" s="93"/>
      <c r="DH116" s="93"/>
      <c r="DI116" s="93"/>
      <c r="DJ116" s="93"/>
      <c r="DK116" s="93"/>
      <c r="DL116" s="93"/>
      <c r="DM116" s="93"/>
      <c r="DN116" s="93"/>
      <c r="DO116" s="93"/>
      <c r="DP116" s="93"/>
      <c r="DQ116" s="93"/>
      <c r="DR116" s="93"/>
      <c r="DS116" s="93"/>
      <c r="DT116" s="93"/>
      <c r="DU116" s="93"/>
      <c r="DV116" s="93"/>
      <c r="DW116" s="93"/>
      <c r="DX116" s="93"/>
      <c r="DY116" s="93"/>
      <c r="DZ116" s="93"/>
      <c r="EA116" s="93"/>
      <c r="EB116" s="93"/>
      <c r="EC116" s="93"/>
      <c r="ED116" s="93"/>
      <c r="EE116" s="93"/>
      <c r="EF116" s="93"/>
      <c r="EG116" s="93"/>
      <c r="EH116" s="93"/>
      <c r="EI116" s="93"/>
      <c r="EJ116" s="93"/>
      <c r="EK116" s="93"/>
      <c r="EL116" s="93"/>
      <c r="EM116" s="93"/>
      <c r="EN116" s="93"/>
      <c r="EO116" s="93"/>
      <c r="EP116" s="93"/>
      <c r="EQ116" s="93"/>
      <c r="ER116" s="93"/>
      <c r="ES116" s="93"/>
      <c r="ET116" s="93"/>
      <c r="EU116" s="93"/>
      <c r="EV116" s="93"/>
      <c r="EW116" s="93"/>
      <c r="EX116" s="93"/>
      <c r="EY116" s="93"/>
      <c r="EZ116" s="93"/>
      <c r="FA116" s="93"/>
      <c r="FB116" s="93"/>
      <c r="FC116" s="93"/>
      <c r="FD116" s="93"/>
      <c r="FE116" s="93"/>
      <c r="FF116" s="93"/>
      <c r="FG116" s="93"/>
      <c r="FH116" s="93"/>
      <c r="FI116" s="93"/>
      <c r="FJ116" s="93"/>
      <c r="FK116" s="93"/>
      <c r="FL116" s="93"/>
      <c r="FM116" s="93"/>
      <c r="FN116" s="93"/>
      <c r="FO116" s="93"/>
      <c r="FP116" s="93"/>
      <c r="FQ116" s="93"/>
      <c r="FR116" s="93"/>
      <c r="FS116" s="93"/>
      <c r="FT116" s="93"/>
      <c r="FU116" s="93"/>
      <c r="FV116" s="93"/>
      <c r="FW116" s="93"/>
      <c r="FX116" s="93"/>
      <c r="FY116" s="93"/>
      <c r="FZ116" s="93"/>
      <c r="GA116" s="93"/>
      <c r="GB116" s="93"/>
      <c r="GC116" s="93"/>
      <c r="GD116" s="93"/>
      <c r="GE116" s="93"/>
      <c r="GF116" s="93"/>
      <c r="GG116" s="93"/>
      <c r="GH116" s="93"/>
      <c r="GI116" s="93"/>
      <c r="GJ116" s="93"/>
      <c r="GK116" s="93"/>
      <c r="GL116" s="93"/>
      <c r="GM116" s="93"/>
      <c r="GN116" s="93"/>
      <c r="GO116" s="93"/>
      <c r="GP116" s="93"/>
      <c r="GQ116" s="93"/>
      <c r="GR116" s="93"/>
      <c r="GS116" s="93"/>
      <c r="GT116" s="93"/>
      <c r="GU116" s="93"/>
      <c r="GV116" s="93"/>
      <c r="GW116" s="93"/>
      <c r="GX116" s="93"/>
      <c r="GY116" s="93"/>
      <c r="GZ116" s="93"/>
      <c r="HA116" s="93"/>
      <c r="HB116" s="93"/>
      <c r="HC116" s="93"/>
      <c r="HD116" s="93"/>
      <c r="HE116" s="93"/>
      <c r="HF116" s="93"/>
      <c r="HG116" s="93"/>
      <c r="HH116" s="93"/>
      <c r="HI116" s="93"/>
      <c r="HJ116" s="93"/>
      <c r="HK116" s="93"/>
      <c r="HL116" s="93"/>
      <c r="HM116" s="93"/>
      <c r="HN116" s="93"/>
      <c r="HO116" s="93"/>
      <c r="HP116" s="93"/>
      <c r="HQ116" s="93"/>
      <c r="HR116" s="93"/>
      <c r="HS116" s="93"/>
      <c r="HT116" s="93"/>
      <c r="HU116" s="93"/>
      <c r="HV116" s="93"/>
      <c r="HW116" s="93"/>
      <c r="HX116" s="93"/>
      <c r="HY116" s="93"/>
      <c r="HZ116" s="93"/>
      <c r="IA116" s="93"/>
      <c r="IB116" s="93"/>
      <c r="IC116" s="93"/>
      <c r="ID116" s="93"/>
      <c r="IE116" s="93"/>
      <c r="IF116" s="93"/>
      <c r="IG116" s="93"/>
      <c r="IH116" s="93"/>
      <c r="II116" s="93"/>
      <c r="IJ116" s="93"/>
      <c r="IK116" s="93"/>
      <c r="IL116" s="93"/>
      <c r="IM116" s="93"/>
      <c r="IN116" s="93"/>
      <c r="IO116" s="93"/>
      <c r="IP116" s="93"/>
      <c r="IQ116" s="93"/>
      <c r="IR116" s="93"/>
      <c r="IS116" s="93"/>
      <c r="IT116" s="93"/>
      <c r="IU116" s="93"/>
      <c r="IV116" s="93"/>
      <c r="IW116" s="93"/>
      <c r="IX116" s="93"/>
      <c r="IY116" s="93"/>
      <c r="IZ116" s="93"/>
      <c r="JA116" s="93"/>
      <c r="JB116" s="93"/>
      <c r="JC116" s="93"/>
      <c r="JD116" s="93"/>
      <c r="JE116" s="93"/>
      <c r="JF116" s="93"/>
      <c r="JG116" s="93"/>
      <c r="JH116" s="93"/>
      <c r="JI116" s="93"/>
      <c r="JJ116" s="93"/>
      <c r="JK116" s="93"/>
      <c r="JL116" s="93"/>
      <c r="JM116" s="93"/>
      <c r="JN116" s="93"/>
      <c r="JO116" s="93"/>
      <c r="JP116" s="93"/>
      <c r="JQ116" s="93"/>
      <c r="JR116" s="93"/>
      <c r="JS116" s="93"/>
      <c r="JT116" s="93"/>
      <c r="JU116" s="93"/>
      <c r="JV116" s="93"/>
      <c r="JW116" s="93"/>
      <c r="JX116" s="93"/>
      <c r="JY116" s="93"/>
      <c r="JZ116" s="93"/>
      <c r="KA116" s="93"/>
      <c r="KB116" s="93"/>
      <c r="KC116" s="93"/>
      <c r="KD116" s="93"/>
      <c r="KE116" s="93"/>
      <c r="KF116" s="93"/>
      <c r="KG116" s="93"/>
      <c r="KH116" s="93"/>
      <c r="KI116" s="93"/>
      <c r="KJ116" s="93"/>
      <c r="KK116" s="93"/>
      <c r="KL116" s="93"/>
      <c r="KM116" s="93"/>
      <c r="KN116" s="93"/>
      <c r="KO116" s="93"/>
      <c r="KP116" s="93"/>
      <c r="KQ116" s="93"/>
      <c r="KR116" s="93"/>
      <c r="KS116" s="93"/>
      <c r="KT116" s="93"/>
      <c r="KU116" s="93"/>
      <c r="KV116" s="93"/>
      <c r="KW116" s="93"/>
      <c r="KX116" s="93"/>
      <c r="KY116" s="93"/>
      <c r="KZ116" s="93"/>
      <c r="LA116" s="93"/>
      <c r="LB116" s="93"/>
      <c r="LC116" s="93"/>
      <c r="LD116" s="93"/>
      <c r="LE116" s="93"/>
      <c r="LF116" s="93"/>
      <c r="LG116" s="93"/>
      <c r="LH116" s="93"/>
      <c r="LI116" s="93"/>
      <c r="LJ116" s="93"/>
      <c r="LK116" s="93"/>
      <c r="LL116" s="93"/>
      <c r="LM116" s="93"/>
      <c r="LN116" s="93"/>
      <c r="LO116" s="93"/>
      <c r="LP116" s="93"/>
      <c r="LQ116" s="93"/>
      <c r="LR116" s="93"/>
      <c r="LS116" s="93"/>
      <c r="LT116" s="93"/>
      <c r="LU116" s="93"/>
      <c r="LV116" s="93"/>
      <c r="LW116" s="93"/>
      <c r="LX116" s="93"/>
      <c r="LY116" s="93"/>
    </row>
    <row r="117" spans="1:337" ht="15" customHeight="1" x14ac:dyDescent="0.3">
      <c r="A117" s="92" t="s">
        <v>303</v>
      </c>
      <c r="B117" s="31">
        <v>20001380</v>
      </c>
      <c r="C117" s="32">
        <v>99.89</v>
      </c>
      <c r="D117" s="94"/>
      <c r="E117" s="94"/>
      <c r="F117" s="40"/>
      <c r="G117" s="161"/>
      <c r="H117" s="38"/>
      <c r="I117" s="29"/>
      <c r="J117" s="29"/>
      <c r="K117" s="29"/>
      <c r="L117" s="29"/>
      <c r="M117" s="29"/>
      <c r="N117" s="29"/>
      <c r="O117" s="29"/>
      <c r="P117" s="30"/>
      <c r="Q117" s="29"/>
      <c r="R117" s="29"/>
      <c r="S117" s="29"/>
      <c r="T117" s="30"/>
      <c r="U117" s="39"/>
      <c r="V117" s="36"/>
      <c r="W117" s="36"/>
      <c r="X117" s="30"/>
      <c r="Y117" s="39"/>
      <c r="Z117" s="39"/>
      <c r="AA117" s="35"/>
      <c r="AB117" s="37"/>
      <c r="AC117" s="94"/>
      <c r="AD117" s="93"/>
      <c r="AE117" s="93"/>
      <c r="AF117" s="94"/>
      <c r="AG117" s="128"/>
      <c r="AH117" s="128"/>
      <c r="AI117" s="93"/>
      <c r="AJ117" s="128"/>
      <c r="AK117" s="128"/>
      <c r="AL117" s="128"/>
      <c r="AM117" s="128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  <c r="BK117" s="93"/>
      <c r="BL117" s="93"/>
      <c r="BM117" s="129">
        <v>3.0939999999999999</v>
      </c>
      <c r="BN117" s="195">
        <v>5.8430000000000003E-2</v>
      </c>
      <c r="BO117" s="196">
        <v>3.7390000000000001E-3</v>
      </c>
      <c r="BP117" s="203">
        <v>16.79</v>
      </c>
      <c r="BQ117" s="129">
        <v>8.0299999999999994</v>
      </c>
      <c r="BR117" s="93"/>
      <c r="BS117" s="93"/>
      <c r="BT117" s="93"/>
      <c r="BU117" s="93"/>
      <c r="BV117" s="93"/>
      <c r="BW117" s="93"/>
      <c r="BX117" s="93"/>
      <c r="BY117" s="93"/>
      <c r="BZ117" s="93"/>
      <c r="CA117" s="93"/>
      <c r="CB117" s="93"/>
      <c r="CC117" s="93"/>
      <c r="CD117" s="93"/>
      <c r="CE117" s="93"/>
      <c r="CF117" s="93"/>
      <c r="CG117" s="93"/>
      <c r="CH117" s="93"/>
      <c r="CI117" s="93"/>
      <c r="CJ117" s="93"/>
      <c r="CK117" s="93"/>
      <c r="CL117" s="93"/>
      <c r="CM117" s="93"/>
      <c r="CN117" s="93"/>
      <c r="CO117" s="93"/>
      <c r="CP117" s="93"/>
      <c r="CQ117" s="93"/>
      <c r="CR117" s="93"/>
      <c r="CS117" s="93"/>
      <c r="CT117" s="93"/>
      <c r="CU117" s="93"/>
      <c r="CV117" s="93"/>
      <c r="CW117" s="93"/>
      <c r="CX117" s="93"/>
      <c r="CY117" s="93"/>
      <c r="CZ117" s="93"/>
      <c r="DA117" s="93"/>
      <c r="DB117" s="93"/>
      <c r="DC117" s="93"/>
      <c r="DD117" s="93"/>
      <c r="DE117" s="93"/>
      <c r="DF117" s="93"/>
      <c r="DG117" s="93"/>
      <c r="DH117" s="93"/>
      <c r="DI117" s="93"/>
      <c r="DJ117" s="93"/>
      <c r="DK117" s="93"/>
      <c r="DL117" s="93"/>
      <c r="DM117" s="93"/>
      <c r="DN117" s="93"/>
      <c r="DO117" s="93"/>
      <c r="DP117" s="93"/>
      <c r="DQ117" s="93"/>
      <c r="DR117" s="93"/>
      <c r="DS117" s="93"/>
      <c r="DT117" s="93"/>
      <c r="DU117" s="93"/>
      <c r="DV117" s="93"/>
      <c r="DW117" s="93"/>
      <c r="DX117" s="93"/>
      <c r="DY117" s="93"/>
      <c r="DZ117" s="93"/>
      <c r="EA117" s="93"/>
      <c r="EB117" s="93"/>
      <c r="EC117" s="93"/>
      <c r="ED117" s="93"/>
      <c r="EE117" s="93"/>
      <c r="EF117" s="93"/>
      <c r="EG117" s="93"/>
      <c r="EH117" s="93"/>
      <c r="EI117" s="93"/>
      <c r="EJ117" s="93"/>
      <c r="EK117" s="93"/>
      <c r="EL117" s="93"/>
      <c r="EM117" s="93"/>
      <c r="EN117" s="93"/>
      <c r="EO117" s="93"/>
      <c r="EP117" s="93"/>
      <c r="EQ117" s="93"/>
      <c r="ER117" s="93"/>
      <c r="ES117" s="93"/>
      <c r="ET117" s="93"/>
      <c r="EU117" s="93"/>
      <c r="EV117" s="93"/>
      <c r="EW117" s="93"/>
      <c r="EX117" s="93"/>
      <c r="EY117" s="93"/>
      <c r="EZ117" s="93"/>
      <c r="FA117" s="93"/>
      <c r="FB117" s="93"/>
      <c r="FC117" s="93"/>
      <c r="FD117" s="93"/>
      <c r="FE117" s="93"/>
      <c r="FF117" s="93"/>
      <c r="FG117" s="93"/>
      <c r="FH117" s="93"/>
      <c r="FI117" s="93"/>
      <c r="FJ117" s="93"/>
      <c r="FK117" s="93"/>
      <c r="FL117" s="93"/>
      <c r="FM117" s="93"/>
      <c r="FN117" s="93"/>
      <c r="FO117" s="93"/>
      <c r="FP117" s="93"/>
      <c r="FQ117" s="93"/>
      <c r="FR117" s="93"/>
      <c r="FS117" s="93"/>
      <c r="FT117" s="93"/>
      <c r="FU117" s="93"/>
      <c r="FV117" s="93"/>
      <c r="FW117" s="93"/>
      <c r="FX117" s="93"/>
      <c r="FY117" s="93"/>
      <c r="FZ117" s="93"/>
      <c r="GA117" s="93"/>
      <c r="GB117" s="93"/>
      <c r="GC117" s="93"/>
      <c r="GD117" s="93"/>
      <c r="GE117" s="93"/>
      <c r="GF117" s="93"/>
      <c r="GG117" s="93"/>
      <c r="GH117" s="93"/>
      <c r="GI117" s="93"/>
      <c r="GJ117" s="93"/>
      <c r="GK117" s="93"/>
      <c r="GL117" s="93"/>
      <c r="GM117" s="93"/>
      <c r="GN117" s="93"/>
      <c r="GO117" s="93"/>
      <c r="GP117" s="93"/>
      <c r="GQ117" s="93"/>
      <c r="GR117" s="93"/>
      <c r="GS117" s="93"/>
      <c r="GT117" s="93"/>
      <c r="GU117" s="93"/>
      <c r="GV117" s="93"/>
      <c r="GW117" s="93"/>
      <c r="GX117" s="93"/>
      <c r="GY117" s="93"/>
      <c r="GZ117" s="93"/>
      <c r="HA117" s="93"/>
      <c r="HB117" s="93"/>
      <c r="HC117" s="93"/>
      <c r="HD117" s="93"/>
      <c r="HE117" s="93"/>
      <c r="HF117" s="93"/>
      <c r="HG117" s="93"/>
      <c r="HH117" s="93"/>
      <c r="HI117" s="93"/>
      <c r="HJ117" s="93"/>
      <c r="HK117" s="93"/>
      <c r="HL117" s="93"/>
      <c r="HM117" s="93"/>
      <c r="HN117" s="93"/>
      <c r="HO117" s="93"/>
      <c r="HP117" s="93"/>
      <c r="HQ117" s="93"/>
      <c r="HR117" s="93"/>
      <c r="HS117" s="93"/>
      <c r="HT117" s="93"/>
      <c r="HU117" s="93"/>
      <c r="HV117" s="93"/>
      <c r="HW117" s="93"/>
      <c r="HX117" s="93"/>
      <c r="HY117" s="93"/>
      <c r="HZ117" s="93"/>
      <c r="IA117" s="93"/>
      <c r="IB117" s="93"/>
      <c r="IC117" s="93"/>
      <c r="ID117" s="93"/>
      <c r="IE117" s="93"/>
      <c r="IF117" s="93"/>
      <c r="IG117" s="93"/>
      <c r="IH117" s="93"/>
      <c r="II117" s="93"/>
      <c r="IJ117" s="93"/>
      <c r="IK117" s="93"/>
      <c r="IL117" s="93"/>
      <c r="IM117" s="93"/>
      <c r="IN117" s="93"/>
      <c r="IO117" s="93"/>
      <c r="IP117" s="93"/>
      <c r="IQ117" s="93"/>
      <c r="IR117" s="93"/>
      <c r="IS117" s="93"/>
      <c r="IT117" s="93"/>
      <c r="IU117" s="93"/>
      <c r="IV117" s="93"/>
      <c r="IW117" s="93"/>
      <c r="IX117" s="93"/>
      <c r="IY117" s="93"/>
      <c r="IZ117" s="93"/>
      <c r="JA117" s="93"/>
      <c r="JB117" s="93"/>
      <c r="JC117" s="93"/>
      <c r="JD117" s="93"/>
      <c r="JE117" s="93"/>
      <c r="JF117" s="93"/>
      <c r="JG117" s="93"/>
      <c r="JH117" s="93"/>
      <c r="JI117" s="93"/>
      <c r="JJ117" s="93"/>
      <c r="JK117" s="93"/>
      <c r="JL117" s="93"/>
      <c r="JM117" s="93"/>
      <c r="JN117" s="93"/>
      <c r="JO117" s="93"/>
      <c r="JP117" s="93"/>
      <c r="JQ117" s="93"/>
      <c r="JR117" s="93"/>
      <c r="JS117" s="93"/>
      <c r="JT117" s="93"/>
      <c r="JU117" s="93"/>
      <c r="JV117" s="93"/>
      <c r="JW117" s="93"/>
      <c r="JX117" s="93"/>
      <c r="JY117" s="93"/>
      <c r="JZ117" s="93"/>
      <c r="KA117" s="93"/>
      <c r="KB117" s="93"/>
      <c r="KC117" s="93"/>
      <c r="KD117" s="93"/>
      <c r="KE117" s="93"/>
      <c r="KF117" s="93"/>
      <c r="KG117" s="93"/>
      <c r="KH117" s="93"/>
      <c r="KI117" s="93"/>
      <c r="KJ117" s="93"/>
      <c r="KK117" s="93"/>
      <c r="KL117" s="93"/>
      <c r="KM117" s="93"/>
      <c r="KN117" s="93"/>
      <c r="KO117" s="93"/>
      <c r="KP117" s="93"/>
      <c r="KQ117" s="93"/>
      <c r="KR117" s="93"/>
      <c r="KS117" s="93"/>
      <c r="KT117" s="93"/>
      <c r="KU117" s="93"/>
      <c r="KV117" s="93"/>
      <c r="KW117" s="93"/>
      <c r="KX117" s="93"/>
      <c r="KY117" s="93"/>
      <c r="KZ117" s="93"/>
      <c r="LA117" s="93"/>
      <c r="LB117" s="93"/>
      <c r="LC117" s="93"/>
      <c r="LD117" s="93"/>
      <c r="LE117" s="93"/>
      <c r="LF117" s="93"/>
      <c r="LG117" s="93"/>
      <c r="LH117" s="93"/>
      <c r="LI117" s="93"/>
      <c r="LJ117" s="93"/>
      <c r="LK117" s="93"/>
      <c r="LL117" s="93"/>
      <c r="LM117" s="93"/>
      <c r="LN117" s="93"/>
      <c r="LO117" s="93"/>
      <c r="LP117" s="93"/>
      <c r="LQ117" s="93"/>
      <c r="LR117" s="93"/>
      <c r="LS117" s="93"/>
      <c r="LT117" s="93"/>
      <c r="LU117" s="93"/>
      <c r="LV117" s="93"/>
      <c r="LW117" s="93"/>
      <c r="LX117" s="93"/>
      <c r="LY117" s="93"/>
    </row>
    <row r="118" spans="1:337" ht="15" customHeight="1" x14ac:dyDescent="0.3">
      <c r="A118" s="92" t="s">
        <v>303</v>
      </c>
      <c r="B118" s="31">
        <v>20001420</v>
      </c>
      <c r="C118" s="32">
        <v>99.93</v>
      </c>
      <c r="D118" s="129"/>
      <c r="E118" s="136"/>
      <c r="F118" s="29"/>
      <c r="G118" s="161"/>
      <c r="H118" s="30"/>
      <c r="I118" s="29"/>
      <c r="J118" s="29"/>
      <c r="K118" s="29"/>
      <c r="L118" s="29"/>
      <c r="M118" s="32"/>
      <c r="N118" s="31"/>
      <c r="O118" s="34"/>
      <c r="P118" s="39"/>
      <c r="Q118" s="29"/>
      <c r="R118" s="31"/>
      <c r="S118" s="29"/>
      <c r="T118" s="30"/>
      <c r="U118" s="39"/>
      <c r="V118" s="36"/>
      <c r="W118" s="30"/>
      <c r="X118" s="30"/>
      <c r="Y118" s="38"/>
      <c r="Z118" s="30"/>
      <c r="AA118" s="30"/>
      <c r="AB118" s="37"/>
      <c r="AC118" s="94"/>
      <c r="AD118" s="94"/>
      <c r="AE118" s="94"/>
      <c r="AF118" s="94"/>
      <c r="AG118" s="94"/>
      <c r="AH118" s="94"/>
      <c r="AI118" s="137"/>
      <c r="AJ118" s="94"/>
      <c r="AK118" s="95"/>
      <c r="AL118" s="94"/>
      <c r="AM118" s="128"/>
      <c r="AN118" s="95"/>
      <c r="AO118" s="94"/>
      <c r="AP118" s="94"/>
      <c r="AQ118" s="129"/>
      <c r="AR118" s="95"/>
      <c r="AS118" s="128"/>
      <c r="AT118" s="94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129">
        <v>5.4370000000000003</v>
      </c>
      <c r="BN118" s="195">
        <v>9.8430000000000004E-2</v>
      </c>
      <c r="BO118" s="196">
        <v>1.031E-2</v>
      </c>
      <c r="BP118" s="129">
        <v>1.88</v>
      </c>
      <c r="BQ118" s="129">
        <v>1.417</v>
      </c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93"/>
      <c r="CH118" s="93"/>
      <c r="CI118" s="93"/>
      <c r="CJ118" s="93"/>
      <c r="CK118" s="93"/>
      <c r="CL118" s="93"/>
      <c r="CM118" s="93"/>
      <c r="CN118" s="93"/>
      <c r="CO118" s="93"/>
      <c r="CP118" s="93"/>
      <c r="CQ118" s="93"/>
      <c r="CR118" s="93"/>
      <c r="CS118" s="93"/>
      <c r="CT118" s="93"/>
      <c r="CU118" s="93"/>
      <c r="CV118" s="93"/>
      <c r="CW118" s="93"/>
      <c r="CX118" s="93"/>
      <c r="CY118" s="93"/>
      <c r="CZ118" s="93"/>
      <c r="DA118" s="93"/>
      <c r="DB118" s="93"/>
      <c r="DC118" s="93"/>
      <c r="DD118" s="93"/>
      <c r="DE118" s="93"/>
      <c r="DF118" s="93"/>
      <c r="DG118" s="93"/>
      <c r="DH118" s="93"/>
      <c r="DI118" s="93"/>
      <c r="DJ118" s="93"/>
      <c r="DK118" s="93"/>
      <c r="DL118" s="93"/>
      <c r="DM118" s="93"/>
      <c r="DN118" s="93"/>
      <c r="DO118" s="93"/>
      <c r="DP118" s="93"/>
      <c r="DQ118" s="93"/>
      <c r="DR118" s="93"/>
      <c r="DS118" s="93"/>
      <c r="DT118" s="93"/>
      <c r="DU118" s="93"/>
      <c r="DV118" s="93"/>
      <c r="DW118" s="93"/>
      <c r="DX118" s="93"/>
      <c r="DY118" s="93"/>
      <c r="DZ118" s="93"/>
      <c r="EA118" s="93"/>
      <c r="EB118" s="93"/>
      <c r="EC118" s="93"/>
      <c r="ED118" s="93"/>
      <c r="EE118" s="93"/>
      <c r="EF118" s="93"/>
      <c r="EG118" s="93"/>
      <c r="EH118" s="93"/>
      <c r="EI118" s="93"/>
      <c r="EJ118" s="93"/>
      <c r="EK118" s="93"/>
      <c r="EL118" s="93"/>
      <c r="EM118" s="93"/>
      <c r="EN118" s="93"/>
      <c r="EO118" s="93"/>
      <c r="EP118" s="93"/>
      <c r="EQ118" s="93"/>
      <c r="ER118" s="93"/>
      <c r="ES118" s="93"/>
      <c r="ET118" s="93"/>
      <c r="EU118" s="93"/>
      <c r="EV118" s="93"/>
      <c r="EW118" s="93"/>
      <c r="EX118" s="93"/>
      <c r="EY118" s="93"/>
      <c r="EZ118" s="93"/>
      <c r="FA118" s="93"/>
      <c r="FB118" s="93"/>
      <c r="FC118" s="93"/>
      <c r="FD118" s="93"/>
      <c r="FE118" s="93"/>
      <c r="FF118" s="93"/>
      <c r="FG118" s="93"/>
      <c r="FH118" s="93"/>
      <c r="FI118" s="93"/>
      <c r="FJ118" s="93"/>
      <c r="FK118" s="93"/>
      <c r="FL118" s="93"/>
      <c r="FM118" s="93"/>
      <c r="FN118" s="93"/>
      <c r="FO118" s="93"/>
      <c r="FP118" s="93"/>
      <c r="FQ118" s="93"/>
      <c r="FR118" s="93"/>
      <c r="FS118" s="93"/>
      <c r="FT118" s="93"/>
      <c r="FU118" s="93"/>
      <c r="FV118" s="93"/>
      <c r="FW118" s="93"/>
      <c r="FX118" s="93"/>
      <c r="FY118" s="93"/>
      <c r="FZ118" s="93"/>
      <c r="GA118" s="93"/>
      <c r="GB118" s="93"/>
      <c r="GC118" s="93"/>
      <c r="GD118" s="93"/>
      <c r="GE118" s="93"/>
      <c r="GF118" s="93"/>
      <c r="GG118" s="93"/>
      <c r="GH118" s="93"/>
      <c r="GI118" s="93"/>
      <c r="GJ118" s="93"/>
      <c r="GK118" s="93"/>
      <c r="GL118" s="93"/>
      <c r="GM118" s="93"/>
      <c r="GN118" s="93"/>
      <c r="GO118" s="93"/>
      <c r="GP118" s="93"/>
      <c r="GQ118" s="93"/>
      <c r="GR118" s="93"/>
      <c r="GS118" s="93"/>
      <c r="GT118" s="93"/>
      <c r="GU118" s="93"/>
      <c r="GV118" s="93"/>
      <c r="GW118" s="93"/>
      <c r="GX118" s="93"/>
      <c r="GY118" s="93"/>
      <c r="GZ118" s="93"/>
      <c r="HA118" s="93"/>
      <c r="HB118" s="93"/>
      <c r="HC118" s="93"/>
      <c r="HD118" s="93"/>
      <c r="HE118" s="93"/>
      <c r="HF118" s="93"/>
      <c r="HG118" s="93"/>
      <c r="HH118" s="93"/>
      <c r="HI118" s="93"/>
      <c r="HJ118" s="93"/>
      <c r="HK118" s="93"/>
      <c r="HL118" s="93"/>
      <c r="HM118" s="93"/>
      <c r="HN118" s="93"/>
      <c r="HO118" s="93"/>
      <c r="HP118" s="93"/>
      <c r="HQ118" s="93"/>
      <c r="HR118" s="93"/>
      <c r="HS118" s="93"/>
      <c r="HT118" s="93"/>
      <c r="HU118" s="93"/>
      <c r="HV118" s="93"/>
      <c r="HW118" s="93"/>
      <c r="HX118" s="93"/>
      <c r="HY118" s="93"/>
      <c r="HZ118" s="93"/>
      <c r="IA118" s="93"/>
      <c r="IB118" s="93"/>
      <c r="IC118" s="93"/>
      <c r="ID118" s="93"/>
      <c r="IE118" s="93"/>
      <c r="IF118" s="93"/>
      <c r="IG118" s="93"/>
      <c r="IH118" s="93"/>
      <c r="II118" s="93"/>
      <c r="IJ118" s="93"/>
      <c r="IK118" s="93"/>
      <c r="IL118" s="93"/>
      <c r="IM118" s="93"/>
      <c r="IN118" s="93"/>
      <c r="IO118" s="93"/>
      <c r="IP118" s="93"/>
      <c r="IQ118" s="93"/>
      <c r="IR118" s="93"/>
      <c r="IS118" s="93"/>
      <c r="IT118" s="93"/>
      <c r="IU118" s="93"/>
      <c r="IV118" s="93"/>
      <c r="IW118" s="93"/>
      <c r="IX118" s="93"/>
      <c r="IY118" s="93"/>
      <c r="IZ118" s="93"/>
      <c r="JA118" s="93"/>
      <c r="JB118" s="93"/>
      <c r="JC118" s="93"/>
      <c r="JD118" s="93"/>
      <c r="JE118" s="93"/>
      <c r="JF118" s="93"/>
      <c r="JG118" s="93"/>
      <c r="JH118" s="93"/>
      <c r="JI118" s="93"/>
      <c r="JJ118" s="93"/>
      <c r="JK118" s="93"/>
      <c r="JL118" s="93"/>
      <c r="JM118" s="93"/>
      <c r="JN118" s="93"/>
      <c r="JO118" s="93"/>
      <c r="JP118" s="93"/>
      <c r="JQ118" s="93"/>
      <c r="JR118" s="93"/>
      <c r="JS118" s="93"/>
      <c r="JT118" s="93"/>
      <c r="JU118" s="93"/>
      <c r="JV118" s="93"/>
      <c r="JW118" s="93"/>
      <c r="JX118" s="93"/>
      <c r="JY118" s="93"/>
      <c r="JZ118" s="93"/>
      <c r="KA118" s="93"/>
      <c r="KB118" s="93"/>
      <c r="KC118" s="93"/>
      <c r="KD118" s="93"/>
      <c r="KE118" s="93"/>
      <c r="KF118" s="93"/>
      <c r="KG118" s="93"/>
      <c r="KH118" s="93"/>
      <c r="KI118" s="93"/>
      <c r="KJ118" s="93"/>
      <c r="KK118" s="93"/>
      <c r="KL118" s="93"/>
      <c r="KM118" s="93"/>
      <c r="KN118" s="93"/>
      <c r="KO118" s="93"/>
      <c r="KP118" s="93"/>
      <c r="KQ118" s="93"/>
      <c r="KR118" s="93"/>
      <c r="KS118" s="93"/>
      <c r="KT118" s="93"/>
      <c r="KU118" s="93"/>
      <c r="KV118" s="93"/>
      <c r="KW118" s="93"/>
      <c r="KX118" s="93"/>
      <c r="KY118" s="93"/>
      <c r="KZ118" s="93"/>
      <c r="LA118" s="93"/>
      <c r="LB118" s="93"/>
      <c r="LC118" s="93"/>
      <c r="LD118" s="93"/>
      <c r="LE118" s="93"/>
      <c r="LF118" s="93"/>
      <c r="LG118" s="93"/>
      <c r="LH118" s="93"/>
      <c r="LI118" s="93"/>
      <c r="LJ118" s="93"/>
      <c r="LK118" s="93"/>
      <c r="LL118" s="93"/>
      <c r="LM118" s="93"/>
      <c r="LN118" s="93"/>
      <c r="LO118" s="93"/>
      <c r="LP118" s="93"/>
      <c r="LQ118" s="93"/>
      <c r="LR118" s="93"/>
      <c r="LS118" s="93"/>
      <c r="LT118" s="93"/>
      <c r="LU118" s="93"/>
      <c r="LV118" s="93"/>
      <c r="LW118" s="93"/>
      <c r="LX118" s="93"/>
      <c r="LY118" s="93"/>
    </row>
    <row r="119" spans="1:337" ht="15" customHeight="1" x14ac:dyDescent="0.3">
      <c r="A119" s="92" t="s">
        <v>303</v>
      </c>
      <c r="B119" s="31">
        <v>20001810</v>
      </c>
      <c r="C119" s="29" t="s">
        <v>306</v>
      </c>
      <c r="D119" s="129"/>
      <c r="E119" s="136"/>
      <c r="F119" s="29"/>
      <c r="G119" s="161"/>
      <c r="H119" s="30"/>
      <c r="I119" s="29"/>
      <c r="J119" s="29"/>
      <c r="K119" s="29"/>
      <c r="L119" s="32">
        <v>39.130000000000003</v>
      </c>
      <c r="M119" s="32"/>
      <c r="N119" s="31"/>
      <c r="O119" s="34">
        <v>539.70000000000005</v>
      </c>
      <c r="P119" s="39"/>
      <c r="Q119" s="29"/>
      <c r="R119" s="31"/>
      <c r="S119" s="29"/>
      <c r="T119" s="30"/>
      <c r="U119" s="39"/>
      <c r="V119" s="36"/>
      <c r="W119" s="30"/>
      <c r="X119" s="30"/>
      <c r="Y119" s="38"/>
      <c r="Z119" s="30"/>
      <c r="AA119" s="30"/>
      <c r="AB119" s="37"/>
      <c r="AC119" s="94"/>
      <c r="AD119" s="94"/>
      <c r="AE119" s="94"/>
      <c r="AF119" s="94"/>
      <c r="AG119" s="94"/>
      <c r="AH119" s="94"/>
      <c r="AI119" s="137"/>
      <c r="AJ119" s="94"/>
      <c r="AK119" s="95"/>
      <c r="AL119" s="94"/>
      <c r="AM119" s="128"/>
      <c r="AN119" s="95"/>
      <c r="AO119" s="94"/>
      <c r="AP119" s="94"/>
      <c r="AQ119" s="129"/>
      <c r="AR119" s="95"/>
      <c r="AS119" s="128"/>
      <c r="AT119" s="94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  <c r="BK119" s="93"/>
      <c r="BL119" s="93"/>
      <c r="BM119" s="129">
        <v>1.617</v>
      </c>
      <c r="BN119" s="195">
        <v>6.3100000000000003E-2</v>
      </c>
      <c r="BO119" s="196">
        <v>6.3880000000000006E-2</v>
      </c>
      <c r="BP119" s="129">
        <v>1.0760000000000001</v>
      </c>
      <c r="BQ119" s="129">
        <v>0.67949999999999999</v>
      </c>
      <c r="BR119" s="93"/>
      <c r="BS119" s="93"/>
      <c r="BT119" s="93"/>
      <c r="BU119" s="93"/>
      <c r="BV119" s="93"/>
      <c r="BW119" s="93"/>
      <c r="BX119" s="93"/>
      <c r="BY119" s="93"/>
      <c r="BZ119" s="93"/>
      <c r="CA119" s="93"/>
      <c r="CB119" s="93"/>
      <c r="CC119" s="93"/>
      <c r="CD119" s="93"/>
      <c r="CE119" s="93"/>
      <c r="CF119" s="93"/>
      <c r="CG119" s="93"/>
      <c r="CH119" s="93"/>
      <c r="CI119" s="93"/>
      <c r="CJ119" s="93"/>
      <c r="CK119" s="93"/>
      <c r="CL119" s="93"/>
      <c r="CM119" s="93"/>
      <c r="CN119" s="93"/>
      <c r="CO119" s="93"/>
      <c r="CP119" s="93"/>
      <c r="CQ119" s="93"/>
      <c r="CR119" s="93"/>
      <c r="CS119" s="93"/>
      <c r="CT119" s="93"/>
      <c r="CU119" s="93"/>
      <c r="CV119" s="93"/>
      <c r="CW119" s="93"/>
      <c r="CX119" s="93"/>
      <c r="CY119" s="93"/>
      <c r="CZ119" s="93"/>
      <c r="DA119" s="93"/>
      <c r="DB119" s="93"/>
      <c r="DC119" s="93"/>
      <c r="DD119" s="93"/>
      <c r="DE119" s="93"/>
      <c r="DF119" s="93"/>
      <c r="DG119" s="93"/>
      <c r="DH119" s="93"/>
      <c r="DI119" s="93"/>
      <c r="DJ119" s="93"/>
      <c r="DK119" s="93"/>
      <c r="DL119" s="93"/>
      <c r="DM119" s="93"/>
      <c r="DN119" s="93"/>
      <c r="DO119" s="93"/>
      <c r="DP119" s="93"/>
      <c r="DQ119" s="93"/>
      <c r="DR119" s="93"/>
      <c r="DS119" s="93"/>
      <c r="DT119" s="93"/>
      <c r="DU119" s="93"/>
      <c r="DV119" s="93"/>
      <c r="DW119" s="93"/>
      <c r="DX119" s="93"/>
      <c r="DY119" s="93"/>
      <c r="DZ119" s="93"/>
      <c r="EA119" s="93"/>
      <c r="EB119" s="93"/>
      <c r="EC119" s="93"/>
      <c r="ED119" s="93"/>
      <c r="EE119" s="93"/>
      <c r="EF119" s="93"/>
      <c r="EG119" s="93"/>
      <c r="EH119" s="93"/>
      <c r="EI119" s="93"/>
      <c r="EJ119" s="93"/>
      <c r="EK119" s="93"/>
      <c r="EL119" s="93"/>
      <c r="EM119" s="93"/>
      <c r="EN119" s="93"/>
      <c r="EO119" s="93"/>
      <c r="EP119" s="93"/>
      <c r="EQ119" s="93"/>
      <c r="ER119" s="93"/>
      <c r="ES119" s="93"/>
      <c r="ET119" s="93"/>
      <c r="EU119" s="93"/>
      <c r="EV119" s="93"/>
      <c r="EW119" s="93"/>
      <c r="EX119" s="93"/>
      <c r="EY119" s="93"/>
      <c r="EZ119" s="93"/>
      <c r="FA119" s="93"/>
      <c r="FB119" s="93"/>
      <c r="FC119" s="93"/>
      <c r="FD119" s="93"/>
      <c r="FE119" s="93"/>
      <c r="FF119" s="93"/>
      <c r="FG119" s="93"/>
      <c r="FH119" s="93"/>
      <c r="FI119" s="93"/>
      <c r="FJ119" s="93"/>
      <c r="FK119" s="93"/>
      <c r="FL119" s="93"/>
      <c r="FM119" s="93"/>
      <c r="FN119" s="93"/>
      <c r="FO119" s="93"/>
      <c r="FP119" s="93"/>
      <c r="FQ119" s="93"/>
      <c r="FR119" s="93"/>
      <c r="FS119" s="93"/>
      <c r="FT119" s="93"/>
      <c r="FU119" s="93"/>
      <c r="FV119" s="93"/>
      <c r="FW119" s="93"/>
      <c r="FX119" s="93"/>
      <c r="FY119" s="93"/>
      <c r="FZ119" s="93"/>
      <c r="GA119" s="93"/>
      <c r="GB119" s="93"/>
      <c r="GC119" s="93"/>
      <c r="GD119" s="93"/>
      <c r="GE119" s="93"/>
      <c r="GF119" s="93"/>
      <c r="GG119" s="93"/>
      <c r="GH119" s="93"/>
      <c r="GI119" s="93"/>
      <c r="GJ119" s="93"/>
      <c r="GK119" s="93"/>
      <c r="GL119" s="93"/>
      <c r="GM119" s="93"/>
      <c r="GN119" s="93"/>
      <c r="GO119" s="93"/>
      <c r="GP119" s="93"/>
      <c r="GQ119" s="93"/>
      <c r="GR119" s="93"/>
      <c r="GS119" s="93"/>
      <c r="GT119" s="93"/>
      <c r="GU119" s="93"/>
      <c r="GV119" s="93"/>
      <c r="GW119" s="93"/>
      <c r="GX119" s="93"/>
      <c r="GY119" s="93"/>
      <c r="GZ119" s="93"/>
      <c r="HA119" s="93"/>
      <c r="HB119" s="93"/>
      <c r="HC119" s="93"/>
      <c r="HD119" s="93"/>
      <c r="HE119" s="93"/>
      <c r="HF119" s="93"/>
      <c r="HG119" s="93"/>
      <c r="HH119" s="93"/>
      <c r="HI119" s="93"/>
      <c r="HJ119" s="93"/>
      <c r="HK119" s="93"/>
      <c r="HL119" s="93"/>
      <c r="HM119" s="93"/>
      <c r="HN119" s="93"/>
      <c r="HO119" s="93"/>
      <c r="HP119" s="93"/>
      <c r="HQ119" s="93"/>
      <c r="HR119" s="93"/>
      <c r="HS119" s="93"/>
      <c r="HT119" s="93"/>
      <c r="HU119" s="93"/>
      <c r="HV119" s="93"/>
      <c r="HW119" s="93"/>
      <c r="HX119" s="93"/>
      <c r="HY119" s="93"/>
      <c r="HZ119" s="93"/>
      <c r="IA119" s="93"/>
      <c r="IB119" s="93"/>
      <c r="IC119" s="93"/>
      <c r="ID119" s="93"/>
      <c r="IE119" s="93"/>
      <c r="IF119" s="93"/>
      <c r="IG119" s="93"/>
      <c r="IH119" s="93"/>
      <c r="II119" s="93"/>
      <c r="IJ119" s="93"/>
      <c r="IK119" s="93"/>
      <c r="IL119" s="93"/>
      <c r="IM119" s="93"/>
      <c r="IN119" s="93"/>
      <c r="IO119" s="93"/>
      <c r="IP119" s="93"/>
      <c r="IQ119" s="93"/>
      <c r="IR119" s="93"/>
      <c r="IS119" s="93"/>
      <c r="IT119" s="93"/>
      <c r="IU119" s="93"/>
      <c r="IV119" s="93"/>
      <c r="IW119" s="93"/>
      <c r="IX119" s="93"/>
      <c r="IY119" s="93"/>
      <c r="IZ119" s="93"/>
      <c r="JA119" s="93"/>
      <c r="JB119" s="93"/>
      <c r="JC119" s="93"/>
      <c r="JD119" s="93"/>
      <c r="JE119" s="93"/>
      <c r="JF119" s="93"/>
      <c r="JG119" s="93"/>
      <c r="JH119" s="93"/>
      <c r="JI119" s="93"/>
      <c r="JJ119" s="93"/>
      <c r="JK119" s="93"/>
      <c r="JL119" s="93"/>
      <c r="JM119" s="93"/>
      <c r="JN119" s="93"/>
      <c r="JO119" s="93"/>
      <c r="JP119" s="93"/>
      <c r="JQ119" s="93"/>
      <c r="JR119" s="93"/>
      <c r="JS119" s="93"/>
      <c r="JT119" s="93"/>
      <c r="JU119" s="93"/>
      <c r="JV119" s="93"/>
      <c r="JW119" s="93"/>
      <c r="JX119" s="93"/>
      <c r="JY119" s="93"/>
      <c r="JZ119" s="93"/>
      <c r="KA119" s="93"/>
      <c r="KB119" s="93"/>
      <c r="KC119" s="93"/>
      <c r="KD119" s="93"/>
      <c r="KE119" s="93"/>
      <c r="KF119" s="93"/>
      <c r="KG119" s="93"/>
      <c r="KH119" s="93"/>
      <c r="KI119" s="93"/>
      <c r="KJ119" s="93"/>
      <c r="KK119" s="93"/>
      <c r="KL119" s="93"/>
      <c r="KM119" s="93"/>
      <c r="KN119" s="93"/>
      <c r="KO119" s="93"/>
      <c r="KP119" s="93"/>
      <c r="KQ119" s="93"/>
      <c r="KR119" s="93"/>
      <c r="KS119" s="93"/>
      <c r="KT119" s="93"/>
      <c r="KU119" s="93"/>
      <c r="KV119" s="93"/>
      <c r="KW119" s="93"/>
      <c r="KX119" s="93"/>
      <c r="KY119" s="93"/>
      <c r="KZ119" s="93"/>
      <c r="LA119" s="93"/>
      <c r="LB119" s="93"/>
      <c r="LC119" s="93"/>
      <c r="LD119" s="93"/>
      <c r="LE119" s="93"/>
      <c r="LF119" s="93"/>
      <c r="LG119" s="93"/>
      <c r="LH119" s="93"/>
      <c r="LI119" s="93"/>
      <c r="LJ119" s="93"/>
      <c r="LK119" s="93"/>
      <c r="LL119" s="93"/>
      <c r="LM119" s="93"/>
      <c r="LN119" s="93"/>
      <c r="LO119" s="93"/>
      <c r="LP119" s="93"/>
      <c r="LQ119" s="93"/>
      <c r="LR119" s="93"/>
      <c r="LS119" s="93"/>
      <c r="LT119" s="93"/>
      <c r="LU119" s="93"/>
      <c r="LV119" s="93"/>
      <c r="LW119" s="93"/>
      <c r="LX119" s="93"/>
      <c r="LY119" s="93"/>
    </row>
    <row r="120" spans="1:337" ht="15" customHeight="1" x14ac:dyDescent="0.3">
      <c r="A120" s="92" t="s">
        <v>291</v>
      </c>
      <c r="B120" s="31">
        <v>20001244</v>
      </c>
      <c r="C120" s="32">
        <v>92.16</v>
      </c>
      <c r="D120" s="128"/>
      <c r="E120" s="136"/>
      <c r="F120" s="33"/>
      <c r="G120" s="161"/>
      <c r="H120" s="30"/>
      <c r="I120" s="29"/>
      <c r="J120" s="29"/>
      <c r="K120" s="29"/>
      <c r="L120" s="34"/>
      <c r="M120" s="34"/>
      <c r="N120" s="32"/>
      <c r="O120" s="34"/>
      <c r="P120" s="30"/>
      <c r="Q120" s="31"/>
      <c r="R120" s="32"/>
      <c r="S120" s="32"/>
      <c r="T120" s="35"/>
      <c r="U120" s="35"/>
      <c r="V120" s="30"/>
      <c r="W120" s="30"/>
      <c r="X120" s="30"/>
      <c r="Y120" s="30"/>
      <c r="Z120" s="30"/>
      <c r="AA120" s="30"/>
      <c r="AB120" s="37"/>
      <c r="AC120" s="94"/>
      <c r="AD120" s="94"/>
      <c r="AE120" s="94"/>
      <c r="AF120" s="94"/>
      <c r="AG120" s="94"/>
      <c r="AH120" s="94"/>
      <c r="AI120" s="137"/>
      <c r="AJ120" s="94"/>
      <c r="AK120" s="95"/>
      <c r="AL120" s="94"/>
      <c r="AM120" s="128"/>
      <c r="AN120" s="95"/>
      <c r="AO120" s="94"/>
      <c r="AP120" s="94"/>
      <c r="AQ120" s="129"/>
      <c r="AR120" s="95"/>
      <c r="AS120" s="128"/>
      <c r="AT120" s="94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  <c r="BK120" s="93"/>
      <c r="BL120" s="93"/>
      <c r="BM120" s="93"/>
      <c r="BN120" s="93"/>
      <c r="BO120" s="93"/>
      <c r="BP120" s="93"/>
      <c r="BQ120" s="129"/>
      <c r="BR120" s="94" t="s">
        <v>292</v>
      </c>
      <c r="BS120" s="94" t="s">
        <v>292</v>
      </c>
      <c r="BT120" s="94" t="s">
        <v>293</v>
      </c>
      <c r="BU120" s="94" t="s">
        <v>293</v>
      </c>
      <c r="BV120" s="94" t="s">
        <v>294</v>
      </c>
      <c r="BW120" s="94" t="s">
        <v>295</v>
      </c>
      <c r="BX120" s="94" t="s">
        <v>294</v>
      </c>
      <c r="BY120" s="137">
        <v>0</v>
      </c>
      <c r="BZ120" s="94" t="s">
        <v>296</v>
      </c>
      <c r="CA120" s="94" t="s">
        <v>297</v>
      </c>
      <c r="CB120" s="94" t="s">
        <v>298</v>
      </c>
      <c r="CC120" s="94" t="s">
        <v>296</v>
      </c>
      <c r="CD120" s="137">
        <v>0</v>
      </c>
      <c r="CE120" s="128">
        <v>25.06</v>
      </c>
      <c r="CF120" s="94" t="s">
        <v>296</v>
      </c>
      <c r="CG120" s="128">
        <v>15.76</v>
      </c>
      <c r="CH120" s="128">
        <v>45.67</v>
      </c>
      <c r="CI120" s="128">
        <v>39.17</v>
      </c>
      <c r="CJ120" s="94" t="s">
        <v>299</v>
      </c>
      <c r="CK120" s="93"/>
      <c r="CL120" s="93"/>
      <c r="CM120" s="93"/>
      <c r="CN120" s="93"/>
      <c r="CO120" s="93"/>
      <c r="CP120" s="93"/>
      <c r="CQ120" s="93"/>
      <c r="CR120" s="93"/>
      <c r="CS120" s="93"/>
      <c r="CT120" s="93"/>
      <c r="CU120" s="93"/>
      <c r="CV120" s="93"/>
      <c r="CW120" s="93"/>
      <c r="CX120" s="93"/>
      <c r="CY120" s="93"/>
      <c r="CZ120" s="93"/>
      <c r="DA120" s="93"/>
      <c r="DB120" s="93"/>
      <c r="DC120" s="93"/>
      <c r="DD120" s="93"/>
      <c r="DE120" s="93"/>
      <c r="DF120" s="93"/>
      <c r="DG120" s="93"/>
      <c r="DH120" s="93"/>
      <c r="DI120" s="93"/>
      <c r="DJ120" s="93"/>
      <c r="DK120" s="93"/>
      <c r="DL120" s="93"/>
      <c r="DM120" s="93"/>
      <c r="DN120" s="93"/>
      <c r="DO120" s="93"/>
      <c r="DP120" s="93"/>
      <c r="DQ120" s="93"/>
      <c r="DR120" s="93"/>
      <c r="DS120" s="93"/>
      <c r="DT120" s="93"/>
      <c r="DU120" s="93"/>
      <c r="DV120" s="93"/>
      <c r="DW120" s="93"/>
      <c r="DX120" s="93"/>
      <c r="DY120" s="93"/>
      <c r="DZ120" s="93"/>
      <c r="EA120" s="93"/>
      <c r="EB120" s="93"/>
      <c r="EC120" s="93"/>
      <c r="ED120" s="93"/>
      <c r="EE120" s="93"/>
      <c r="EF120" s="93"/>
      <c r="EG120" s="93"/>
      <c r="EH120" s="93"/>
      <c r="EI120" s="93"/>
      <c r="EJ120" s="93"/>
      <c r="EK120" s="93"/>
      <c r="EL120" s="93"/>
      <c r="EM120" s="93"/>
      <c r="EN120" s="93"/>
      <c r="EO120" s="93"/>
      <c r="EP120" s="93"/>
      <c r="EQ120" s="93"/>
      <c r="ER120" s="93"/>
      <c r="ES120" s="93"/>
      <c r="ET120" s="93"/>
      <c r="EU120" s="93"/>
      <c r="EV120" s="93"/>
      <c r="EW120" s="93"/>
      <c r="EX120" s="93"/>
      <c r="EY120" s="93"/>
      <c r="EZ120" s="93"/>
      <c r="FA120" s="93"/>
      <c r="FB120" s="93"/>
      <c r="FC120" s="93"/>
      <c r="FD120" s="93"/>
      <c r="FE120" s="93"/>
      <c r="FF120" s="93"/>
      <c r="FG120" s="93"/>
      <c r="FH120" s="93"/>
      <c r="FI120" s="93"/>
      <c r="FJ120" s="93"/>
      <c r="FK120" s="93"/>
      <c r="FL120" s="93"/>
      <c r="FM120" s="93"/>
      <c r="FN120" s="93"/>
      <c r="FO120" s="93"/>
      <c r="FP120" s="93"/>
      <c r="FQ120" s="93"/>
      <c r="FR120" s="93"/>
      <c r="FS120" s="93"/>
      <c r="FT120" s="93"/>
      <c r="FU120" s="93"/>
      <c r="FV120" s="93"/>
      <c r="FW120" s="93"/>
      <c r="FX120" s="93"/>
      <c r="FY120" s="93"/>
      <c r="FZ120" s="93"/>
      <c r="GA120" s="93"/>
      <c r="GB120" s="93"/>
      <c r="GC120" s="93"/>
      <c r="GD120" s="93"/>
      <c r="GE120" s="93"/>
      <c r="GF120" s="93"/>
      <c r="GG120" s="93"/>
      <c r="GH120" s="93"/>
      <c r="GI120" s="93"/>
      <c r="GJ120" s="93"/>
      <c r="GK120" s="93"/>
      <c r="GL120" s="93"/>
      <c r="GM120" s="93"/>
      <c r="GN120" s="93"/>
      <c r="GO120" s="93"/>
      <c r="GP120" s="93"/>
      <c r="GQ120" s="93"/>
      <c r="GR120" s="93"/>
      <c r="GS120" s="93"/>
      <c r="GT120" s="93"/>
      <c r="GU120" s="93"/>
      <c r="GV120" s="93"/>
      <c r="GW120" s="93"/>
      <c r="GX120" s="93"/>
      <c r="GY120" s="93"/>
      <c r="GZ120" s="93"/>
      <c r="HA120" s="93"/>
      <c r="HB120" s="93"/>
      <c r="HC120" s="93"/>
      <c r="HD120" s="93"/>
      <c r="HE120" s="93"/>
      <c r="HF120" s="93"/>
      <c r="HG120" s="93"/>
      <c r="HH120" s="93"/>
      <c r="HI120" s="93"/>
      <c r="HJ120" s="93"/>
      <c r="HK120" s="93"/>
      <c r="HL120" s="93"/>
      <c r="HM120" s="93"/>
      <c r="HN120" s="93"/>
      <c r="HO120" s="93"/>
      <c r="HP120" s="93"/>
      <c r="HQ120" s="93"/>
      <c r="HR120" s="93"/>
      <c r="HS120" s="93"/>
      <c r="HT120" s="93"/>
      <c r="HU120" s="93"/>
      <c r="HV120" s="93"/>
      <c r="HW120" s="93"/>
      <c r="HX120" s="93"/>
      <c r="HY120" s="93"/>
      <c r="HZ120" s="93"/>
      <c r="IA120" s="93"/>
      <c r="IB120" s="93"/>
      <c r="IC120" s="93"/>
      <c r="ID120" s="93"/>
      <c r="IE120" s="93"/>
      <c r="IF120" s="93"/>
      <c r="IG120" s="93"/>
      <c r="IH120" s="93"/>
      <c r="II120" s="93"/>
      <c r="IJ120" s="93"/>
      <c r="IK120" s="93"/>
      <c r="IL120" s="93"/>
      <c r="IM120" s="93"/>
      <c r="IN120" s="93"/>
      <c r="IO120" s="93"/>
      <c r="IP120" s="93"/>
      <c r="IQ120" s="93"/>
      <c r="IR120" s="93"/>
      <c r="IS120" s="93"/>
      <c r="IT120" s="93"/>
      <c r="IU120" s="93"/>
      <c r="IV120" s="93"/>
      <c r="IW120" s="93"/>
      <c r="IX120" s="93"/>
      <c r="IY120" s="93"/>
      <c r="IZ120" s="93"/>
      <c r="JA120" s="93"/>
      <c r="JB120" s="93"/>
      <c r="JC120" s="93"/>
      <c r="JD120" s="93"/>
      <c r="JE120" s="93"/>
      <c r="JF120" s="93"/>
      <c r="JG120" s="93"/>
      <c r="JH120" s="93"/>
      <c r="JI120" s="93"/>
      <c r="JJ120" s="93"/>
      <c r="JK120" s="93"/>
      <c r="JL120" s="93"/>
      <c r="JM120" s="93"/>
      <c r="JN120" s="93"/>
      <c r="JO120" s="93"/>
      <c r="JP120" s="93"/>
      <c r="JQ120" s="93"/>
      <c r="JR120" s="93"/>
      <c r="JS120" s="93"/>
      <c r="JT120" s="93"/>
      <c r="JU120" s="93"/>
      <c r="JV120" s="93"/>
      <c r="JW120" s="93"/>
      <c r="JX120" s="93"/>
      <c r="JY120" s="93"/>
      <c r="JZ120" s="93"/>
      <c r="KA120" s="93"/>
      <c r="KB120" s="93"/>
      <c r="KC120" s="93"/>
      <c r="KD120" s="93"/>
      <c r="KE120" s="93"/>
      <c r="KF120" s="93"/>
      <c r="KG120" s="93"/>
      <c r="KH120" s="93"/>
      <c r="KI120" s="93"/>
      <c r="KJ120" s="93"/>
      <c r="KK120" s="93"/>
      <c r="KL120" s="93"/>
      <c r="KM120" s="93"/>
      <c r="KN120" s="93"/>
      <c r="KO120" s="93"/>
      <c r="KP120" s="93"/>
      <c r="KQ120" s="93"/>
      <c r="KR120" s="93"/>
      <c r="KS120" s="93"/>
      <c r="KT120" s="93"/>
      <c r="KU120" s="93"/>
      <c r="KV120" s="93"/>
      <c r="KW120" s="93"/>
      <c r="KX120" s="93"/>
      <c r="KY120" s="93"/>
      <c r="KZ120" s="93"/>
      <c r="LA120" s="93"/>
      <c r="LB120" s="93"/>
      <c r="LC120" s="93"/>
      <c r="LD120" s="93"/>
      <c r="LE120" s="93"/>
      <c r="LF120" s="93"/>
      <c r="LG120" s="93"/>
      <c r="LH120" s="93"/>
      <c r="LI120" s="93"/>
      <c r="LJ120" s="93"/>
      <c r="LK120" s="93"/>
      <c r="LL120" s="93"/>
      <c r="LM120" s="93"/>
      <c r="LN120" s="93"/>
      <c r="LO120" s="93"/>
      <c r="LP120" s="93"/>
      <c r="LQ120" s="93"/>
      <c r="LR120" s="93"/>
      <c r="LS120" s="93"/>
      <c r="LT120" s="93"/>
      <c r="LU120" s="93"/>
      <c r="LV120" s="93"/>
      <c r="LW120" s="93"/>
      <c r="LX120" s="93"/>
      <c r="LY120" s="93"/>
    </row>
    <row r="121" spans="1:337" x14ac:dyDescent="0.3">
      <c r="A121" s="58" t="s">
        <v>0</v>
      </c>
      <c r="B121" s="76"/>
      <c r="C121" s="77">
        <f t="shared" ref="C121:H121" si="9">MIN(C97:C120)</f>
        <v>88.51</v>
      </c>
      <c r="D121" s="77">
        <f t="shared" si="9"/>
        <v>11.54</v>
      </c>
      <c r="E121" s="77">
        <f t="shared" si="9"/>
        <v>61.51</v>
      </c>
      <c r="F121" s="77">
        <f t="shared" si="9"/>
        <v>56.02</v>
      </c>
      <c r="G121" s="77">
        <f t="shared" si="9"/>
        <v>2.69</v>
      </c>
      <c r="H121" s="77">
        <f t="shared" si="9"/>
        <v>4.952</v>
      </c>
      <c r="I121" s="77"/>
      <c r="J121" s="77">
        <f>MIN(J97:J120)</f>
        <v>81.66</v>
      </c>
      <c r="K121" s="77"/>
      <c r="L121" s="77"/>
      <c r="M121" s="130">
        <f>MIN(M97:M120)</f>
        <v>1.798</v>
      </c>
      <c r="N121" s="78">
        <f>MIN(N97:N120)</f>
        <v>7.85E-2</v>
      </c>
      <c r="O121" s="96"/>
      <c r="P121" s="77">
        <f>MIN(P97:P120)</f>
        <v>35.32</v>
      </c>
      <c r="Q121" s="77">
        <f>MIN(Q97:Q120)</f>
        <v>46.6</v>
      </c>
      <c r="R121" s="77">
        <f>MIN(R97:R120)</f>
        <v>21.98</v>
      </c>
      <c r="S121" s="77">
        <f>MIN(S97:S120)</f>
        <v>22.98</v>
      </c>
      <c r="T121" s="96">
        <v>0</v>
      </c>
      <c r="U121" s="77">
        <f t="shared" ref="U121:AF121" si="10">MIN(U97:U120)</f>
        <v>24.86</v>
      </c>
      <c r="V121" s="77">
        <f t="shared" si="10"/>
        <v>38.33</v>
      </c>
      <c r="W121" s="77">
        <f t="shared" si="10"/>
        <v>38.32</v>
      </c>
      <c r="X121" s="130">
        <f t="shared" si="10"/>
        <v>3.66</v>
      </c>
      <c r="Y121" s="77">
        <f t="shared" si="10"/>
        <v>25.48</v>
      </c>
      <c r="Z121" s="77">
        <f t="shared" si="10"/>
        <v>13.18</v>
      </c>
      <c r="AA121" s="77">
        <f t="shared" si="10"/>
        <v>21.44</v>
      </c>
      <c r="AB121" s="77">
        <f t="shared" si="10"/>
        <v>35.42</v>
      </c>
      <c r="AC121" s="77">
        <f t="shared" si="10"/>
        <v>14.72</v>
      </c>
      <c r="AD121" s="77">
        <f t="shared" si="10"/>
        <v>20.420000000000002</v>
      </c>
      <c r="AE121" s="77">
        <f t="shared" si="10"/>
        <v>14.16</v>
      </c>
      <c r="AF121" s="77">
        <f t="shared" si="10"/>
        <v>33.22</v>
      </c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130">
        <f>MIN(BM97:BM120)</f>
        <v>0.21360000000000001</v>
      </c>
      <c r="BN121" s="158">
        <f>MIN(BN97:BN120)</f>
        <v>5.8430000000000003E-2</v>
      </c>
      <c r="BO121" s="204">
        <f>MIN(BO97:BO120)</f>
        <v>3.7390000000000001E-3</v>
      </c>
      <c r="BP121" s="130">
        <f>MIN(BP97:BP120)</f>
        <v>1.0760000000000001</v>
      </c>
      <c r="BQ121" s="88">
        <f>MIN(BQ97:BQ120)</f>
        <v>0.67949999999999999</v>
      </c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>
        <f>MIN(CE97:CE120)</f>
        <v>13.14</v>
      </c>
      <c r="CF121" s="77"/>
      <c r="CG121" s="77"/>
      <c r="CH121" s="77">
        <f>MIN(CH97:CH120)</f>
        <v>30.47</v>
      </c>
      <c r="CI121" s="77">
        <f>MIN(CI97:CI120)</f>
        <v>10.55</v>
      </c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  <c r="CZ121" s="77"/>
      <c r="DA121" s="77"/>
      <c r="DB121" s="77">
        <f>MIN(DB97:DB120)</f>
        <v>5.6500000000000002E-2</v>
      </c>
      <c r="DC121" s="77"/>
      <c r="DD121" s="77"/>
      <c r="DE121" s="77"/>
      <c r="DF121" s="77"/>
      <c r="DG121" s="77"/>
      <c r="DH121" s="77"/>
      <c r="DI121" s="77"/>
      <c r="DJ121" s="77"/>
      <c r="DK121" s="77"/>
      <c r="DL121" s="77"/>
      <c r="DM121" s="77"/>
      <c r="DN121" s="77"/>
      <c r="DO121" s="77"/>
      <c r="DP121" s="77"/>
      <c r="DQ121" s="77"/>
      <c r="DR121" s="77"/>
      <c r="DS121" s="77"/>
      <c r="DT121" s="77"/>
      <c r="DU121" s="77"/>
      <c r="DV121" s="77"/>
      <c r="DW121" s="77"/>
      <c r="DX121" s="77"/>
      <c r="DY121" s="77"/>
      <c r="DZ121" s="77"/>
      <c r="EA121" s="77"/>
      <c r="EB121" s="77"/>
      <c r="EC121" s="77"/>
      <c r="ED121" s="77"/>
      <c r="EE121" s="77"/>
      <c r="EF121" s="77"/>
      <c r="EG121" s="77"/>
      <c r="EH121" s="77"/>
      <c r="EI121" s="77"/>
      <c r="EJ121" s="77"/>
      <c r="EK121" s="77"/>
      <c r="EL121" s="77"/>
      <c r="EM121" s="77"/>
      <c r="EN121" s="77"/>
      <c r="EO121" s="77"/>
      <c r="EP121" s="77"/>
      <c r="EQ121" s="77"/>
      <c r="ER121" s="77"/>
      <c r="ES121" s="77"/>
      <c r="ET121" s="77"/>
      <c r="EU121" s="77"/>
      <c r="EV121" s="77"/>
      <c r="EW121" s="77"/>
      <c r="EX121" s="77"/>
      <c r="EY121" s="77"/>
      <c r="EZ121" s="77"/>
      <c r="FA121" s="77"/>
      <c r="FB121" s="77"/>
      <c r="FC121" s="77"/>
      <c r="FD121" s="77"/>
      <c r="FE121" s="77"/>
      <c r="FF121" s="77"/>
      <c r="FG121" s="77"/>
      <c r="FH121" s="77"/>
      <c r="FI121" s="77"/>
      <c r="FJ121" s="77"/>
      <c r="FK121" s="77"/>
      <c r="FL121" s="77"/>
      <c r="FM121" s="77"/>
      <c r="FN121" s="77"/>
      <c r="FO121" s="77"/>
      <c r="FP121" s="77"/>
      <c r="FQ121" s="77"/>
      <c r="FR121" s="77"/>
      <c r="FS121" s="77"/>
      <c r="FT121" s="77"/>
      <c r="FU121" s="77"/>
      <c r="FV121" s="77"/>
      <c r="FW121" s="77"/>
      <c r="FX121" s="77"/>
      <c r="FY121" s="77"/>
      <c r="FZ121" s="77"/>
      <c r="GA121" s="77"/>
      <c r="GB121" s="77"/>
      <c r="GC121" s="77"/>
      <c r="GD121" s="77"/>
      <c r="GE121" s="77"/>
      <c r="GF121" s="77"/>
      <c r="GG121" s="77"/>
      <c r="GH121" s="77"/>
      <c r="GI121" s="77"/>
      <c r="GJ121" s="77"/>
      <c r="GK121" s="77"/>
      <c r="GL121" s="77"/>
      <c r="GM121" s="77"/>
      <c r="GN121" s="77"/>
      <c r="GO121" s="77"/>
      <c r="GP121" s="77"/>
      <c r="GQ121" s="77"/>
      <c r="GR121" s="77"/>
      <c r="GS121" s="77"/>
      <c r="GT121" s="77"/>
      <c r="GU121" s="77"/>
      <c r="GV121" s="77"/>
      <c r="GW121" s="77"/>
      <c r="GX121" s="77"/>
      <c r="GY121" s="77"/>
      <c r="GZ121" s="77"/>
      <c r="HA121" s="77"/>
      <c r="HB121" s="77"/>
      <c r="HC121" s="77"/>
      <c r="HD121" s="77"/>
      <c r="HE121" s="77"/>
      <c r="HF121" s="77"/>
      <c r="HG121" s="77"/>
      <c r="HH121" s="77"/>
      <c r="HI121" s="77"/>
      <c r="HJ121" s="77"/>
      <c r="HK121" s="77"/>
      <c r="HL121" s="77"/>
      <c r="HM121" s="77"/>
      <c r="HN121" s="77"/>
      <c r="HO121" s="77"/>
      <c r="HP121" s="77"/>
      <c r="HQ121" s="77"/>
      <c r="HR121" s="77"/>
      <c r="HS121" s="77"/>
      <c r="HT121" s="77"/>
      <c r="HU121" s="77"/>
      <c r="HV121" s="77"/>
      <c r="HW121" s="77"/>
      <c r="HX121" s="77"/>
      <c r="HY121" s="77"/>
      <c r="HZ121" s="77"/>
      <c r="IA121" s="77"/>
      <c r="IB121" s="77"/>
      <c r="IC121" s="77"/>
      <c r="ID121" s="77"/>
      <c r="IE121" s="77"/>
      <c r="IF121" s="77"/>
      <c r="IG121" s="77"/>
      <c r="IH121" s="77"/>
      <c r="II121" s="77"/>
      <c r="IJ121" s="77"/>
      <c r="IK121" s="77"/>
      <c r="IL121" s="77"/>
      <c r="IM121" s="77"/>
      <c r="IN121" s="77"/>
      <c r="IO121" s="77"/>
      <c r="IP121" s="77"/>
      <c r="IQ121" s="77"/>
      <c r="IR121" s="77"/>
      <c r="IS121" s="77"/>
      <c r="IT121" s="77"/>
      <c r="IU121" s="77"/>
      <c r="IV121" s="77"/>
      <c r="IW121" s="77"/>
      <c r="IX121" s="77"/>
      <c r="IY121" s="77"/>
      <c r="IZ121" s="77"/>
      <c r="JA121" s="77"/>
      <c r="JB121" s="77"/>
      <c r="JC121" s="77"/>
      <c r="JD121" s="77"/>
      <c r="JE121" s="77"/>
      <c r="JF121" s="77"/>
      <c r="JG121" s="77"/>
      <c r="JH121" s="77"/>
      <c r="JI121" s="77"/>
      <c r="JJ121" s="77"/>
      <c r="JK121" s="77"/>
      <c r="JL121" s="77"/>
      <c r="JM121" s="77"/>
      <c r="JN121" s="77"/>
      <c r="JO121" s="77"/>
      <c r="JP121" s="77"/>
      <c r="JQ121" s="77"/>
      <c r="JR121" s="77"/>
      <c r="JS121" s="77"/>
      <c r="JT121" s="77"/>
      <c r="JU121" s="77"/>
      <c r="JV121" s="77"/>
      <c r="JW121" s="77"/>
      <c r="JX121" s="77"/>
      <c r="JY121" s="77"/>
      <c r="JZ121" s="77"/>
      <c r="KA121" s="77"/>
      <c r="KB121" s="77"/>
      <c r="KC121" s="77"/>
      <c r="KD121" s="77"/>
      <c r="KE121" s="77"/>
      <c r="KF121" s="77"/>
      <c r="KG121" s="77"/>
      <c r="KH121" s="77"/>
      <c r="KI121" s="77"/>
      <c r="KJ121" s="77"/>
      <c r="KK121" s="77"/>
      <c r="KL121" s="77"/>
      <c r="KM121" s="77"/>
      <c r="KN121" s="77"/>
      <c r="KO121" s="77"/>
      <c r="KP121" s="77"/>
      <c r="KQ121" s="77"/>
      <c r="KR121" s="77"/>
      <c r="KS121" s="77"/>
      <c r="KT121" s="77"/>
      <c r="KU121" s="77"/>
      <c r="KV121" s="77"/>
      <c r="KW121" s="77"/>
      <c r="KX121" s="77"/>
      <c r="KY121" s="77"/>
      <c r="KZ121" s="77"/>
      <c r="LA121" s="77"/>
      <c r="LB121" s="77"/>
      <c r="LC121" s="77"/>
      <c r="LD121" s="77"/>
      <c r="LE121" s="77"/>
      <c r="LF121" s="77"/>
      <c r="LG121" s="77"/>
      <c r="LH121" s="77"/>
      <c r="LI121" s="77"/>
      <c r="LJ121" s="77"/>
      <c r="LK121" s="77"/>
      <c r="LL121" s="77"/>
      <c r="LM121" s="77"/>
      <c r="LN121" s="77"/>
      <c r="LO121" s="130">
        <f t="shared" ref="LO121:LQ121" si="11">MIN(LO97:LO120)</f>
        <v>0.30499999999999999</v>
      </c>
      <c r="LP121" s="130">
        <f t="shared" si="11"/>
        <v>0.51400000000000001</v>
      </c>
      <c r="LQ121" s="130">
        <f t="shared" si="11"/>
        <v>0.83699999999999997</v>
      </c>
      <c r="LR121" s="130"/>
      <c r="LS121" s="130"/>
      <c r="LT121" s="130"/>
      <c r="LU121" s="130"/>
      <c r="LV121" s="130"/>
      <c r="LW121" s="130"/>
      <c r="LX121" s="130"/>
      <c r="LY121" s="77">
        <f t="shared" ref="LY121" si="12">MIN(LY97:LY120)</f>
        <v>91.07</v>
      </c>
    </row>
    <row r="122" spans="1:337" x14ac:dyDescent="0.3">
      <c r="A122" s="60" t="s">
        <v>1</v>
      </c>
      <c r="B122" s="80"/>
      <c r="C122" s="81">
        <f t="shared" ref="C122:H122" si="13">MAX(C97:C120)</f>
        <v>99.93</v>
      </c>
      <c r="D122" s="81">
        <f t="shared" si="13"/>
        <v>12.84</v>
      </c>
      <c r="E122" s="81">
        <f t="shared" si="13"/>
        <v>69.709999999999994</v>
      </c>
      <c r="F122" s="81">
        <f t="shared" si="13"/>
        <v>64.97</v>
      </c>
      <c r="G122" s="81">
        <f t="shared" si="13"/>
        <v>12.67</v>
      </c>
      <c r="H122" s="81">
        <f t="shared" si="13"/>
        <v>21.68</v>
      </c>
      <c r="I122" s="97"/>
      <c r="J122" s="81">
        <f>MAX(J97:J120)</f>
        <v>82.41</v>
      </c>
      <c r="K122" s="97"/>
      <c r="L122" s="97"/>
      <c r="M122" s="132">
        <f>MAX(M97:M120)</f>
        <v>1.83</v>
      </c>
      <c r="N122" s="82">
        <f>MAX(N97:N120)</f>
        <v>0.19389999999999999</v>
      </c>
      <c r="O122" s="97"/>
      <c r="P122" s="81">
        <f t="shared" ref="P122:AF122" si="14">MAX(P97:P120)</f>
        <v>50.03</v>
      </c>
      <c r="Q122" s="81">
        <f t="shared" si="14"/>
        <v>57.81</v>
      </c>
      <c r="R122" s="81">
        <f t="shared" si="14"/>
        <v>26.28</v>
      </c>
      <c r="S122" s="81">
        <f t="shared" si="14"/>
        <v>25.29</v>
      </c>
      <c r="T122" s="81">
        <f t="shared" si="14"/>
        <v>85.66</v>
      </c>
      <c r="U122" s="81">
        <f t="shared" si="14"/>
        <v>30.72</v>
      </c>
      <c r="V122" s="83">
        <f t="shared" si="14"/>
        <v>54.89</v>
      </c>
      <c r="W122" s="81">
        <f t="shared" si="14"/>
        <v>39.28</v>
      </c>
      <c r="X122" s="132">
        <f t="shared" si="14"/>
        <v>5.2649999999999997</v>
      </c>
      <c r="Y122" s="81">
        <f t="shared" si="14"/>
        <v>31.94</v>
      </c>
      <c r="Z122" s="81">
        <f t="shared" si="14"/>
        <v>16.75</v>
      </c>
      <c r="AA122" s="81">
        <f t="shared" si="14"/>
        <v>26.57</v>
      </c>
      <c r="AB122" s="81">
        <f t="shared" si="14"/>
        <v>45.34</v>
      </c>
      <c r="AC122" s="81">
        <f t="shared" si="14"/>
        <v>19.78</v>
      </c>
      <c r="AD122" s="81">
        <f t="shared" si="14"/>
        <v>25.27</v>
      </c>
      <c r="AE122" s="81">
        <f t="shared" si="14"/>
        <v>15.76</v>
      </c>
      <c r="AF122" s="81">
        <f t="shared" si="14"/>
        <v>36.96</v>
      </c>
      <c r="AG122" s="81"/>
      <c r="AH122" s="81"/>
      <c r="AI122" s="81"/>
      <c r="AJ122" s="81"/>
      <c r="AK122" s="81"/>
      <c r="AL122" s="81"/>
      <c r="AM122" s="81"/>
      <c r="AN122" s="81"/>
      <c r="AO122" s="81"/>
      <c r="AP122" s="81"/>
      <c r="AQ122" s="81"/>
      <c r="AR122" s="81"/>
      <c r="AS122" s="81"/>
      <c r="AT122" s="81"/>
      <c r="AU122" s="81"/>
      <c r="AV122" s="81"/>
      <c r="AW122" s="81"/>
      <c r="AX122" s="81"/>
      <c r="AY122" s="81"/>
      <c r="AZ122" s="81"/>
      <c r="BA122" s="81"/>
      <c r="BB122" s="81"/>
      <c r="BC122" s="81"/>
      <c r="BD122" s="81"/>
      <c r="BE122" s="81"/>
      <c r="BF122" s="81"/>
      <c r="BG122" s="81"/>
      <c r="BH122" s="81"/>
      <c r="BI122" s="81"/>
      <c r="BJ122" s="81"/>
      <c r="BK122" s="81"/>
      <c r="BL122" s="81"/>
      <c r="BM122" s="132">
        <f>MAX(BM97:BM120)</f>
        <v>5.4370000000000003</v>
      </c>
      <c r="BN122" s="159">
        <f>MAX(BN97:BN120)</f>
        <v>0.60740000000000005</v>
      </c>
      <c r="BO122" s="205">
        <f>MAX(BO97:BO120)</f>
        <v>0.22109999999999999</v>
      </c>
      <c r="BP122" s="132">
        <f>MAX(BP97:BP120)</f>
        <v>16.79</v>
      </c>
      <c r="BQ122" s="90">
        <f>MAX(BQ97:BQ120)</f>
        <v>8.0299999999999994</v>
      </c>
      <c r="BR122" s="81"/>
      <c r="BS122" s="81"/>
      <c r="BT122" s="81"/>
      <c r="BU122" s="81"/>
      <c r="BV122" s="81"/>
      <c r="BW122" s="81"/>
      <c r="BX122" s="81"/>
      <c r="BY122" s="81"/>
      <c r="BZ122" s="81"/>
      <c r="CA122" s="81"/>
      <c r="CB122" s="81"/>
      <c r="CC122" s="81"/>
      <c r="CD122" s="81"/>
      <c r="CE122" s="81">
        <f>MAX(CE97:CE120)</f>
        <v>25.06</v>
      </c>
      <c r="CF122" s="81"/>
      <c r="CG122" s="81"/>
      <c r="CH122" s="81">
        <f>MAX(CH97:CH120)</f>
        <v>45.67</v>
      </c>
      <c r="CI122" s="81">
        <f>MAX(CI97:CI120)</f>
        <v>39.17</v>
      </c>
      <c r="CJ122" s="81"/>
      <c r="CK122" s="81"/>
      <c r="CL122" s="81"/>
      <c r="CM122" s="81"/>
      <c r="CN122" s="81"/>
      <c r="CO122" s="81"/>
      <c r="CP122" s="81"/>
      <c r="CQ122" s="81"/>
      <c r="CR122" s="81"/>
      <c r="CS122" s="81"/>
      <c r="CT122" s="81"/>
      <c r="CU122" s="81"/>
      <c r="CV122" s="81"/>
      <c r="CW122" s="81"/>
      <c r="CX122" s="81"/>
      <c r="CY122" s="81"/>
      <c r="CZ122" s="81"/>
      <c r="DA122" s="81"/>
      <c r="DB122" s="81">
        <f>MAX(DB97:DB120)</f>
        <v>0.34379999999999999</v>
      </c>
      <c r="DC122" s="81"/>
      <c r="DD122" s="81"/>
      <c r="DE122" s="81"/>
      <c r="DF122" s="81"/>
      <c r="DG122" s="81"/>
      <c r="DH122" s="81"/>
      <c r="DI122" s="81"/>
      <c r="DJ122" s="81"/>
      <c r="DK122" s="81"/>
      <c r="DL122" s="81"/>
      <c r="DM122" s="81"/>
      <c r="DN122" s="81"/>
      <c r="DO122" s="81"/>
      <c r="DP122" s="81"/>
      <c r="DQ122" s="81"/>
      <c r="DR122" s="81"/>
      <c r="DS122" s="81"/>
      <c r="DT122" s="81"/>
      <c r="DU122" s="81"/>
      <c r="DV122" s="81"/>
      <c r="DW122" s="81"/>
      <c r="DX122" s="81"/>
      <c r="DY122" s="81"/>
      <c r="DZ122" s="81"/>
      <c r="EA122" s="81"/>
      <c r="EB122" s="81"/>
      <c r="EC122" s="81"/>
      <c r="ED122" s="81"/>
      <c r="EE122" s="81"/>
      <c r="EF122" s="81"/>
      <c r="EG122" s="81"/>
      <c r="EH122" s="81"/>
      <c r="EI122" s="81"/>
      <c r="EJ122" s="81"/>
      <c r="EK122" s="81"/>
      <c r="EL122" s="81"/>
      <c r="EM122" s="81"/>
      <c r="EN122" s="81"/>
      <c r="EO122" s="81"/>
      <c r="EP122" s="81"/>
      <c r="EQ122" s="81"/>
      <c r="ER122" s="81"/>
      <c r="ES122" s="81"/>
      <c r="ET122" s="81"/>
      <c r="EU122" s="81"/>
      <c r="EV122" s="81"/>
      <c r="EW122" s="81"/>
      <c r="EX122" s="81"/>
      <c r="EY122" s="81"/>
      <c r="EZ122" s="81"/>
      <c r="FA122" s="81"/>
      <c r="FB122" s="81"/>
      <c r="FC122" s="81"/>
      <c r="FD122" s="81"/>
      <c r="FE122" s="81"/>
      <c r="FF122" s="81"/>
      <c r="FG122" s="81"/>
      <c r="FH122" s="81"/>
      <c r="FI122" s="81"/>
      <c r="FJ122" s="81"/>
      <c r="FK122" s="81"/>
      <c r="FL122" s="81"/>
      <c r="FM122" s="81"/>
      <c r="FN122" s="81"/>
      <c r="FO122" s="81"/>
      <c r="FP122" s="81"/>
      <c r="FQ122" s="81"/>
      <c r="FR122" s="81"/>
      <c r="FS122" s="81"/>
      <c r="FT122" s="81"/>
      <c r="FU122" s="81"/>
      <c r="FV122" s="81"/>
      <c r="FW122" s="81"/>
      <c r="FX122" s="81"/>
      <c r="FY122" s="81"/>
      <c r="FZ122" s="81"/>
      <c r="GA122" s="81"/>
      <c r="GB122" s="81"/>
      <c r="GC122" s="81"/>
      <c r="GD122" s="81"/>
      <c r="GE122" s="81"/>
      <c r="GF122" s="81"/>
      <c r="GG122" s="81"/>
      <c r="GH122" s="81"/>
      <c r="GI122" s="81"/>
      <c r="GJ122" s="81"/>
      <c r="GK122" s="81"/>
      <c r="GL122" s="81"/>
      <c r="GM122" s="81"/>
      <c r="GN122" s="81"/>
      <c r="GO122" s="81"/>
      <c r="GP122" s="81"/>
      <c r="GQ122" s="81"/>
      <c r="GR122" s="81"/>
      <c r="GS122" s="81"/>
      <c r="GT122" s="81"/>
      <c r="GU122" s="81"/>
      <c r="GV122" s="81"/>
      <c r="GW122" s="81"/>
      <c r="GX122" s="81"/>
      <c r="GY122" s="81"/>
      <c r="GZ122" s="81"/>
      <c r="HA122" s="81"/>
      <c r="HB122" s="81"/>
      <c r="HC122" s="81"/>
      <c r="HD122" s="81"/>
      <c r="HE122" s="81"/>
      <c r="HF122" s="81"/>
      <c r="HG122" s="81"/>
      <c r="HH122" s="81"/>
      <c r="HI122" s="81"/>
      <c r="HJ122" s="81"/>
      <c r="HK122" s="81"/>
      <c r="HL122" s="81"/>
      <c r="HM122" s="81"/>
      <c r="HN122" s="81"/>
      <c r="HO122" s="81"/>
      <c r="HP122" s="81"/>
      <c r="HQ122" s="81"/>
      <c r="HR122" s="81"/>
      <c r="HS122" s="81"/>
      <c r="HT122" s="81"/>
      <c r="HU122" s="81"/>
      <c r="HV122" s="81"/>
      <c r="HW122" s="81"/>
      <c r="HX122" s="81"/>
      <c r="HY122" s="81"/>
      <c r="HZ122" s="81"/>
      <c r="IA122" s="81"/>
      <c r="IB122" s="81"/>
      <c r="IC122" s="81"/>
      <c r="ID122" s="81"/>
      <c r="IE122" s="81"/>
      <c r="IF122" s="81"/>
      <c r="IG122" s="81"/>
      <c r="IH122" s="81"/>
      <c r="II122" s="81"/>
      <c r="IJ122" s="81"/>
      <c r="IK122" s="81"/>
      <c r="IL122" s="81"/>
      <c r="IM122" s="81"/>
      <c r="IN122" s="81"/>
      <c r="IO122" s="81"/>
      <c r="IP122" s="81"/>
      <c r="IQ122" s="81"/>
      <c r="IR122" s="81"/>
      <c r="IS122" s="81"/>
      <c r="IT122" s="81"/>
      <c r="IU122" s="81"/>
      <c r="IV122" s="81"/>
      <c r="IW122" s="81"/>
      <c r="IX122" s="81"/>
      <c r="IY122" s="81"/>
      <c r="IZ122" s="81"/>
      <c r="JA122" s="81"/>
      <c r="JB122" s="81"/>
      <c r="JC122" s="81"/>
      <c r="JD122" s="81"/>
      <c r="JE122" s="81"/>
      <c r="JF122" s="81"/>
      <c r="JG122" s="81"/>
      <c r="JH122" s="81"/>
      <c r="JI122" s="81"/>
      <c r="JJ122" s="81"/>
      <c r="JK122" s="81"/>
      <c r="JL122" s="81"/>
      <c r="JM122" s="81"/>
      <c r="JN122" s="81"/>
      <c r="JO122" s="81"/>
      <c r="JP122" s="81"/>
      <c r="JQ122" s="81"/>
      <c r="JR122" s="81"/>
      <c r="JS122" s="81"/>
      <c r="JT122" s="81"/>
      <c r="JU122" s="81"/>
      <c r="JV122" s="81"/>
      <c r="JW122" s="81"/>
      <c r="JX122" s="81"/>
      <c r="JY122" s="81"/>
      <c r="JZ122" s="81"/>
      <c r="KA122" s="81"/>
      <c r="KB122" s="81"/>
      <c r="KC122" s="81"/>
      <c r="KD122" s="81"/>
      <c r="KE122" s="81"/>
      <c r="KF122" s="81"/>
      <c r="KG122" s="81"/>
      <c r="KH122" s="81"/>
      <c r="KI122" s="81"/>
      <c r="KJ122" s="81"/>
      <c r="KK122" s="81"/>
      <c r="KL122" s="81"/>
      <c r="KM122" s="81"/>
      <c r="KN122" s="81"/>
      <c r="KO122" s="81"/>
      <c r="KP122" s="81"/>
      <c r="KQ122" s="81"/>
      <c r="KR122" s="81"/>
      <c r="KS122" s="81"/>
      <c r="KT122" s="81"/>
      <c r="KU122" s="81"/>
      <c r="KV122" s="81"/>
      <c r="KW122" s="81"/>
      <c r="KX122" s="81"/>
      <c r="KY122" s="81"/>
      <c r="KZ122" s="81"/>
      <c r="LA122" s="81"/>
      <c r="LB122" s="81"/>
      <c r="LC122" s="81"/>
      <c r="LD122" s="81"/>
      <c r="LE122" s="81"/>
      <c r="LF122" s="81"/>
      <c r="LG122" s="81"/>
      <c r="LH122" s="81"/>
      <c r="LI122" s="81"/>
      <c r="LJ122" s="81"/>
      <c r="LK122" s="81"/>
      <c r="LL122" s="81"/>
      <c r="LM122" s="81"/>
      <c r="LN122" s="81"/>
      <c r="LO122" s="132">
        <f t="shared" ref="LO122:LQ122" si="15">MAX(LO97:LO120)</f>
        <v>0.32400000000000001</v>
      </c>
      <c r="LP122" s="132">
        <f t="shared" si="15"/>
        <v>0.66700000000000004</v>
      </c>
      <c r="LQ122" s="132">
        <f t="shared" si="15"/>
        <v>0.97199999999999998</v>
      </c>
      <c r="LR122" s="132"/>
      <c r="LS122" s="132"/>
      <c r="LT122" s="132"/>
      <c r="LU122" s="132"/>
      <c r="LV122" s="132"/>
      <c r="LW122" s="132"/>
      <c r="LX122" s="132"/>
      <c r="LY122" s="81">
        <f t="shared" ref="LY122" si="16">MAX(LY97:LY120)</f>
        <v>93.2</v>
      </c>
    </row>
    <row r="123" spans="1:337" ht="15" thickBot="1" x14ac:dyDescent="0.35">
      <c r="A123" s="62" t="s">
        <v>2</v>
      </c>
      <c r="B123" s="71"/>
      <c r="C123" s="72">
        <f t="shared" ref="C123:H123" si="17">MEDIAN(C97:C120)</f>
        <v>94.71</v>
      </c>
      <c r="D123" s="72">
        <f t="shared" si="17"/>
        <v>12.19</v>
      </c>
      <c r="E123" s="72">
        <f t="shared" si="17"/>
        <v>65.010000000000005</v>
      </c>
      <c r="F123" s="72">
        <f t="shared" si="17"/>
        <v>60.495000000000005</v>
      </c>
      <c r="G123" s="72">
        <f t="shared" si="17"/>
        <v>11.96</v>
      </c>
      <c r="H123" s="72">
        <f t="shared" si="17"/>
        <v>13.17</v>
      </c>
      <c r="I123" s="74"/>
      <c r="J123" s="72">
        <f>MEDIAN(J97:J120)</f>
        <v>82.034999999999997</v>
      </c>
      <c r="K123" s="74"/>
      <c r="L123" s="74"/>
      <c r="M123" s="133">
        <f>MEDIAN(M97:M120)</f>
        <v>1.8140000000000001</v>
      </c>
      <c r="N123" s="86">
        <f>MEDIAN(N97:N120)</f>
        <v>0.13619999999999999</v>
      </c>
      <c r="O123" s="73"/>
      <c r="P123" s="72">
        <f t="shared" ref="P123:AF123" si="18">MEDIAN(P97:P120)</f>
        <v>36.4</v>
      </c>
      <c r="Q123" s="72">
        <f t="shared" si="18"/>
        <v>48.54</v>
      </c>
      <c r="R123" s="72">
        <f t="shared" si="18"/>
        <v>22.11</v>
      </c>
      <c r="S123" s="72">
        <f t="shared" si="18"/>
        <v>25.04</v>
      </c>
      <c r="T123" s="72">
        <f t="shared" si="18"/>
        <v>72.7</v>
      </c>
      <c r="U123" s="72">
        <f t="shared" si="18"/>
        <v>29.68</v>
      </c>
      <c r="V123" s="74">
        <f t="shared" si="18"/>
        <v>52.68</v>
      </c>
      <c r="W123" s="72">
        <f t="shared" si="18"/>
        <v>38.9</v>
      </c>
      <c r="X123" s="133">
        <f t="shared" si="18"/>
        <v>3.8730000000000002</v>
      </c>
      <c r="Y123" s="72">
        <f t="shared" si="18"/>
        <v>26.59</v>
      </c>
      <c r="Z123" s="72">
        <f t="shared" si="18"/>
        <v>14.38</v>
      </c>
      <c r="AA123" s="72">
        <f t="shared" si="18"/>
        <v>22.14</v>
      </c>
      <c r="AB123" s="72">
        <f t="shared" si="18"/>
        <v>37.450000000000003</v>
      </c>
      <c r="AC123" s="72">
        <f t="shared" si="18"/>
        <v>17.63</v>
      </c>
      <c r="AD123" s="72">
        <f t="shared" si="18"/>
        <v>20.43</v>
      </c>
      <c r="AE123" s="72">
        <f t="shared" si="18"/>
        <v>15.11</v>
      </c>
      <c r="AF123" s="72">
        <f t="shared" si="18"/>
        <v>33.299999999999997</v>
      </c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133">
        <f>MEDIAN(BM97:BM120)</f>
        <v>2.3555000000000001</v>
      </c>
      <c r="BN123" s="160">
        <f>MEDIAN(BN97:BN120)</f>
        <v>9.8430000000000004E-2</v>
      </c>
      <c r="BO123" s="206">
        <f>MEDIAN(BO97:BO120)</f>
        <v>6.3880000000000006E-2</v>
      </c>
      <c r="BP123" s="133">
        <f>MEDIAN(BP97:BP120)</f>
        <v>10.89</v>
      </c>
      <c r="BQ123" s="91">
        <f>MEDIAN(BQ97:BQ120)</f>
        <v>1.0965</v>
      </c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>
        <f>MEDIAN(CE97:CE120)</f>
        <v>19.100000000000001</v>
      </c>
      <c r="CF123" s="72"/>
      <c r="CG123" s="72"/>
      <c r="CH123" s="72">
        <f>MEDIAN(CH97:CH120)</f>
        <v>38.07</v>
      </c>
      <c r="CI123" s="72">
        <f>MEDIAN(CI97:CI120)</f>
        <v>24.86</v>
      </c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2"/>
      <c r="CW123" s="72"/>
      <c r="CX123" s="72"/>
      <c r="CY123" s="72"/>
      <c r="CZ123" s="72"/>
      <c r="DA123" s="72"/>
      <c r="DB123" s="72">
        <f>MEDIAN(DB97:DB120)</f>
        <v>0.20014999999999999</v>
      </c>
      <c r="DC123" s="72"/>
      <c r="DD123" s="72"/>
      <c r="DE123" s="72"/>
      <c r="DF123" s="72"/>
      <c r="DG123" s="72"/>
      <c r="DH123" s="72"/>
      <c r="DI123" s="72"/>
      <c r="DJ123" s="72"/>
      <c r="DK123" s="72"/>
      <c r="DL123" s="72"/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2"/>
      <c r="DZ123" s="72"/>
      <c r="EA123" s="72"/>
      <c r="EB123" s="72"/>
      <c r="EC123" s="72"/>
      <c r="ED123" s="72"/>
      <c r="EE123" s="72"/>
      <c r="EF123" s="72"/>
      <c r="EG123" s="72"/>
      <c r="EH123" s="72"/>
      <c r="EI123" s="72"/>
      <c r="EJ123" s="72"/>
      <c r="EK123" s="72"/>
      <c r="EL123" s="72"/>
      <c r="EM123" s="72"/>
      <c r="EN123" s="72"/>
      <c r="EO123" s="72"/>
      <c r="EP123" s="72"/>
      <c r="EQ123" s="72"/>
      <c r="ER123" s="72"/>
      <c r="ES123" s="72"/>
      <c r="ET123" s="72"/>
      <c r="EU123" s="72"/>
      <c r="EV123" s="72"/>
      <c r="EW123" s="72"/>
      <c r="EX123" s="72"/>
      <c r="EY123" s="72"/>
      <c r="EZ123" s="72"/>
      <c r="FA123" s="72"/>
      <c r="FB123" s="72"/>
      <c r="FC123" s="72"/>
      <c r="FD123" s="72"/>
      <c r="FE123" s="72"/>
      <c r="FF123" s="72"/>
      <c r="FG123" s="72"/>
      <c r="FH123" s="72"/>
      <c r="FI123" s="72"/>
      <c r="FJ123" s="72"/>
      <c r="FK123" s="72"/>
      <c r="FL123" s="72"/>
      <c r="FM123" s="72"/>
      <c r="FN123" s="72"/>
      <c r="FO123" s="72"/>
      <c r="FP123" s="72"/>
      <c r="FQ123" s="72"/>
      <c r="FR123" s="72"/>
      <c r="FS123" s="72"/>
      <c r="FT123" s="72"/>
      <c r="FU123" s="72"/>
      <c r="FV123" s="72"/>
      <c r="FW123" s="72"/>
      <c r="FX123" s="72"/>
      <c r="FY123" s="72"/>
      <c r="FZ123" s="72"/>
      <c r="GA123" s="72"/>
      <c r="GB123" s="72"/>
      <c r="GC123" s="72"/>
      <c r="GD123" s="72"/>
      <c r="GE123" s="72"/>
      <c r="GF123" s="72"/>
      <c r="GG123" s="72"/>
      <c r="GH123" s="72"/>
      <c r="GI123" s="72"/>
      <c r="GJ123" s="72"/>
      <c r="GK123" s="72"/>
      <c r="GL123" s="72"/>
      <c r="GM123" s="72"/>
      <c r="GN123" s="72"/>
      <c r="GO123" s="72"/>
      <c r="GP123" s="72"/>
      <c r="GQ123" s="72"/>
      <c r="GR123" s="72"/>
      <c r="GS123" s="72"/>
      <c r="GT123" s="72"/>
      <c r="GU123" s="72"/>
      <c r="GV123" s="72"/>
      <c r="GW123" s="72"/>
      <c r="GX123" s="72"/>
      <c r="GY123" s="72"/>
      <c r="GZ123" s="72"/>
      <c r="HA123" s="72"/>
      <c r="HB123" s="72"/>
      <c r="HC123" s="72"/>
      <c r="HD123" s="72"/>
      <c r="HE123" s="72"/>
      <c r="HF123" s="72"/>
      <c r="HG123" s="72"/>
      <c r="HH123" s="72"/>
      <c r="HI123" s="72"/>
      <c r="HJ123" s="72"/>
      <c r="HK123" s="72"/>
      <c r="HL123" s="72"/>
      <c r="HM123" s="72"/>
      <c r="HN123" s="72"/>
      <c r="HO123" s="72"/>
      <c r="HP123" s="72"/>
      <c r="HQ123" s="72"/>
      <c r="HR123" s="72"/>
      <c r="HS123" s="72"/>
      <c r="HT123" s="72"/>
      <c r="HU123" s="72"/>
      <c r="HV123" s="72"/>
      <c r="HW123" s="72"/>
      <c r="HX123" s="72"/>
      <c r="HY123" s="72"/>
      <c r="HZ123" s="72"/>
      <c r="IA123" s="72"/>
      <c r="IB123" s="72"/>
      <c r="IC123" s="72"/>
      <c r="ID123" s="72"/>
      <c r="IE123" s="72"/>
      <c r="IF123" s="72"/>
      <c r="IG123" s="72"/>
      <c r="IH123" s="72"/>
      <c r="II123" s="72"/>
      <c r="IJ123" s="72"/>
      <c r="IK123" s="72"/>
      <c r="IL123" s="72"/>
      <c r="IM123" s="72"/>
      <c r="IN123" s="72"/>
      <c r="IO123" s="72"/>
      <c r="IP123" s="72"/>
      <c r="IQ123" s="72"/>
      <c r="IR123" s="72"/>
      <c r="IS123" s="72"/>
      <c r="IT123" s="72"/>
      <c r="IU123" s="72"/>
      <c r="IV123" s="72"/>
      <c r="IW123" s="72"/>
      <c r="IX123" s="72"/>
      <c r="IY123" s="72"/>
      <c r="IZ123" s="72"/>
      <c r="JA123" s="72"/>
      <c r="JB123" s="72"/>
      <c r="JC123" s="72"/>
      <c r="JD123" s="72"/>
      <c r="JE123" s="72"/>
      <c r="JF123" s="72"/>
      <c r="JG123" s="72"/>
      <c r="JH123" s="72"/>
      <c r="JI123" s="72"/>
      <c r="JJ123" s="72"/>
      <c r="JK123" s="72"/>
      <c r="JL123" s="72"/>
      <c r="JM123" s="72"/>
      <c r="JN123" s="72"/>
      <c r="JO123" s="72"/>
      <c r="JP123" s="72"/>
      <c r="JQ123" s="72"/>
      <c r="JR123" s="72"/>
      <c r="JS123" s="72"/>
      <c r="JT123" s="72"/>
      <c r="JU123" s="72"/>
      <c r="JV123" s="72"/>
      <c r="JW123" s="72"/>
      <c r="JX123" s="72"/>
      <c r="JY123" s="72"/>
      <c r="JZ123" s="72"/>
      <c r="KA123" s="72"/>
      <c r="KB123" s="72"/>
      <c r="KC123" s="72"/>
      <c r="KD123" s="72"/>
      <c r="KE123" s="72"/>
      <c r="KF123" s="72"/>
      <c r="KG123" s="72"/>
      <c r="KH123" s="72"/>
      <c r="KI123" s="72"/>
      <c r="KJ123" s="72"/>
      <c r="KK123" s="72"/>
      <c r="KL123" s="72"/>
      <c r="KM123" s="72"/>
      <c r="KN123" s="72"/>
      <c r="KO123" s="72"/>
      <c r="KP123" s="72"/>
      <c r="KQ123" s="72"/>
      <c r="KR123" s="72"/>
      <c r="KS123" s="72"/>
      <c r="KT123" s="72"/>
      <c r="KU123" s="72"/>
      <c r="KV123" s="72"/>
      <c r="KW123" s="72"/>
      <c r="KX123" s="72"/>
      <c r="KY123" s="72"/>
      <c r="KZ123" s="72"/>
      <c r="LA123" s="72"/>
      <c r="LB123" s="72"/>
      <c r="LC123" s="72"/>
      <c r="LD123" s="72"/>
      <c r="LE123" s="72"/>
      <c r="LF123" s="72"/>
      <c r="LG123" s="72"/>
      <c r="LH123" s="72"/>
      <c r="LI123" s="72"/>
      <c r="LJ123" s="72"/>
      <c r="LK123" s="72"/>
      <c r="LL123" s="72"/>
      <c r="LM123" s="72"/>
      <c r="LN123" s="72"/>
      <c r="LO123" s="133">
        <f t="shared" ref="LO123:LQ123" si="19">MEDIAN(LO97:LO120)</f>
        <v>0.3145</v>
      </c>
      <c r="LP123" s="133">
        <f t="shared" si="19"/>
        <v>0.59050000000000002</v>
      </c>
      <c r="LQ123" s="133">
        <f t="shared" si="19"/>
        <v>0.90449999999999997</v>
      </c>
      <c r="LR123" s="133"/>
      <c r="LS123" s="133"/>
      <c r="LT123" s="133"/>
      <c r="LU123" s="133"/>
      <c r="LV123" s="133"/>
      <c r="LW123" s="133"/>
      <c r="LX123" s="133"/>
      <c r="LY123" s="72">
        <f t="shared" ref="LY123" si="20">MEDIAN(LY97:LY120)</f>
        <v>92.134999999999991</v>
      </c>
    </row>
    <row r="124" spans="1:337" x14ac:dyDescent="0.3">
      <c r="BA124"/>
      <c r="BB124"/>
      <c r="BC124"/>
      <c r="BD124"/>
      <c r="BE124"/>
      <c r="BF124"/>
      <c r="BG124"/>
      <c r="BH124"/>
      <c r="BI124"/>
      <c r="BJ124"/>
      <c r="BK124"/>
      <c r="BL124"/>
    </row>
    <row r="125" spans="1:337" x14ac:dyDescent="0.3">
      <c r="A125" s="13" t="s">
        <v>33</v>
      </c>
    </row>
    <row r="126" spans="1:337" x14ac:dyDescent="0.3">
      <c r="A126" t="s">
        <v>34</v>
      </c>
    </row>
    <row r="130" spans="1:1" x14ac:dyDescent="0.3">
      <c r="A130" s="13"/>
    </row>
    <row r="138" spans="1:1" x14ac:dyDescent="0.3">
      <c r="A138" s="13"/>
    </row>
  </sheetData>
  <sheetProtection algorithmName="SHA-512" hashValue="7ENdJv7KHj9jJ2e5YISO4eDv2XVLzyac00tqPJAL9xpUtXFmpNztXmCW2d5J8W68Qx8psSYMaPRpTDdbaxBO2g==" saltValue="9Sx1lV1gUh7e/3g9iWVXGw==" spinCount="100000" sheet="1" objects="1" scenarios="1"/>
  <sortState ref="A54:R57">
    <sortCondition ref="A54:A5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F13" sqref="F13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72" t="s">
        <v>202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8"/>
      <c r="C4" s="99" t="s">
        <v>8</v>
      </c>
      <c r="D4" s="100" t="s">
        <v>9</v>
      </c>
      <c r="E4" s="100" t="s">
        <v>10</v>
      </c>
      <c r="F4" s="101" t="s">
        <v>11</v>
      </c>
    </row>
    <row r="5" spans="2:6" ht="24.9" customHeight="1" thickTop="1" x14ac:dyDescent="0.3">
      <c r="B5" s="102"/>
      <c r="C5" s="103" t="s">
        <v>12</v>
      </c>
      <c r="D5" s="104">
        <v>5</v>
      </c>
      <c r="E5" s="104">
        <v>0</v>
      </c>
      <c r="F5" s="167"/>
    </row>
    <row r="6" spans="2:6" ht="24.9" customHeight="1" x14ac:dyDescent="0.3">
      <c r="B6" s="105"/>
      <c r="C6" s="106" t="s">
        <v>13</v>
      </c>
      <c r="D6" s="107">
        <v>1</v>
      </c>
      <c r="E6" s="107">
        <v>0</v>
      </c>
      <c r="F6" s="112"/>
    </row>
    <row r="7" spans="2:6" ht="24.9" customHeight="1" x14ac:dyDescent="0.3">
      <c r="B7" s="105"/>
      <c r="C7" s="106" t="s">
        <v>14</v>
      </c>
      <c r="D7" s="107">
        <v>1</v>
      </c>
      <c r="E7" s="107">
        <v>1</v>
      </c>
      <c r="F7" s="112">
        <v>1</v>
      </c>
    </row>
    <row r="8" spans="2:6" ht="24.9" customHeight="1" x14ac:dyDescent="0.3">
      <c r="B8" s="105"/>
      <c r="C8" s="108" t="s">
        <v>15</v>
      </c>
      <c r="D8" s="109">
        <v>0</v>
      </c>
      <c r="E8" s="109"/>
      <c r="F8" s="168"/>
    </row>
    <row r="9" spans="2:6" ht="24.9" customHeight="1" x14ac:dyDescent="0.3">
      <c r="B9" s="105"/>
      <c r="C9" s="106" t="s">
        <v>16</v>
      </c>
      <c r="D9" s="107">
        <v>0</v>
      </c>
      <c r="E9" s="107"/>
      <c r="F9" s="112"/>
    </row>
    <row r="10" spans="2:6" ht="24.9" customHeight="1" x14ac:dyDescent="0.3">
      <c r="B10" s="105"/>
      <c r="C10" s="110" t="s">
        <v>17</v>
      </c>
      <c r="D10" s="111">
        <v>1</v>
      </c>
      <c r="E10" s="111">
        <v>0</v>
      </c>
      <c r="F10" s="169"/>
    </row>
    <row r="11" spans="2:6" ht="24.9" customHeight="1" x14ac:dyDescent="0.3">
      <c r="B11" s="105"/>
      <c r="C11" s="106" t="s">
        <v>18</v>
      </c>
      <c r="D11" s="107">
        <v>0</v>
      </c>
      <c r="E11" s="107"/>
      <c r="F11" s="112"/>
    </row>
    <row r="12" spans="2:6" ht="24.9" customHeight="1" x14ac:dyDescent="0.3">
      <c r="B12" s="105"/>
      <c r="C12" s="110" t="s">
        <v>19</v>
      </c>
      <c r="D12" s="111">
        <v>0</v>
      </c>
      <c r="E12" s="111"/>
      <c r="F12" s="169"/>
    </row>
    <row r="13" spans="2:6" ht="24.9" customHeight="1" x14ac:dyDescent="0.3">
      <c r="B13" s="105"/>
      <c r="C13" s="106" t="s">
        <v>20</v>
      </c>
      <c r="D13" s="107">
        <v>0</v>
      </c>
      <c r="E13" s="107"/>
      <c r="F13" s="112"/>
    </row>
    <row r="14" spans="2:6" ht="24.9" customHeight="1" x14ac:dyDescent="0.3">
      <c r="B14" s="105"/>
      <c r="C14" s="110" t="s">
        <v>21</v>
      </c>
      <c r="D14" s="111">
        <v>11</v>
      </c>
      <c r="E14" s="111">
        <v>4</v>
      </c>
      <c r="F14" s="169">
        <v>0.36359999999999998</v>
      </c>
    </row>
    <row r="15" spans="2:6" ht="24.9" customHeight="1" x14ac:dyDescent="0.3">
      <c r="B15" s="105"/>
      <c r="C15" s="106" t="s">
        <v>22</v>
      </c>
      <c r="D15" s="107">
        <v>3</v>
      </c>
      <c r="E15" s="107">
        <v>0</v>
      </c>
      <c r="F15" s="112"/>
    </row>
    <row r="16" spans="2:6" ht="24.9" customHeight="1" x14ac:dyDescent="0.3">
      <c r="B16" s="105"/>
      <c r="C16" s="113" t="s">
        <v>23</v>
      </c>
      <c r="D16" s="114">
        <v>0</v>
      </c>
      <c r="E16" s="114"/>
      <c r="F16" s="170"/>
    </row>
    <row r="17" spans="2:6" ht="24.9" customHeight="1" thickBot="1" x14ac:dyDescent="0.35">
      <c r="B17" s="115"/>
      <c r="C17" s="116" t="s">
        <v>24</v>
      </c>
      <c r="D17" s="117">
        <v>2</v>
      </c>
      <c r="E17" s="117">
        <v>0</v>
      </c>
      <c r="F17" s="171"/>
    </row>
  </sheetData>
  <sheetProtection algorithmName="SHA-512" hashValue="jrV4/PVswy0NVUbVlkToLvCEScsFd5D4fWTKmzpFOLz0jUJe9S/iI9vDnIuQsH7b2lkBFGKE4fKaiviZbidSAA==" saltValue="RQqRd/GSiyL8SxZctJTlRw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F21" sqref="F21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72" t="s">
        <v>202</v>
      </c>
    </row>
    <row r="2" spans="2:9" ht="15.6" x14ac:dyDescent="0.35">
      <c r="B2" s="242" t="s">
        <v>35</v>
      </c>
      <c r="C2" s="242"/>
      <c r="D2" s="242"/>
      <c r="E2" s="242"/>
      <c r="F2" s="242"/>
      <c r="G2" s="242"/>
      <c r="H2" s="242"/>
      <c r="I2" s="242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20"/>
      <c r="C4" s="99" t="s">
        <v>25</v>
      </c>
      <c r="D4" s="233" t="s">
        <v>9</v>
      </c>
      <c r="E4" s="233"/>
      <c r="F4" s="233" t="s">
        <v>10</v>
      </c>
      <c r="G4" s="233"/>
      <c r="H4" s="233" t="s">
        <v>11</v>
      </c>
      <c r="I4" s="234"/>
    </row>
    <row r="5" spans="2:9" ht="24.9" customHeight="1" thickTop="1" x14ac:dyDescent="0.3">
      <c r="B5" s="118"/>
      <c r="C5" s="110" t="s">
        <v>26</v>
      </c>
      <c r="D5" s="243">
        <v>0</v>
      </c>
      <c r="E5" s="243"/>
      <c r="F5" s="243"/>
      <c r="G5" s="243"/>
      <c r="H5" s="235"/>
      <c r="I5" s="236"/>
    </row>
    <row r="6" spans="2:9" ht="24.9" customHeight="1" x14ac:dyDescent="0.3">
      <c r="B6" s="118"/>
      <c r="C6" s="110" t="s">
        <v>27</v>
      </c>
      <c r="D6" s="243">
        <v>5</v>
      </c>
      <c r="E6" s="243"/>
      <c r="F6" s="243">
        <v>4</v>
      </c>
      <c r="G6" s="243"/>
      <c r="H6" s="237">
        <v>0.8</v>
      </c>
      <c r="I6" s="238"/>
    </row>
    <row r="7" spans="2:9" ht="24.9" customHeight="1" thickBot="1" x14ac:dyDescent="0.35">
      <c r="B7" s="119"/>
      <c r="C7" s="116" t="s">
        <v>28</v>
      </c>
      <c r="D7" s="241">
        <v>2</v>
      </c>
      <c r="E7" s="241"/>
      <c r="F7" s="241">
        <v>0</v>
      </c>
      <c r="G7" s="241"/>
      <c r="H7" s="239"/>
      <c r="I7" s="240"/>
    </row>
    <row r="10" spans="2:9" ht="15.6" x14ac:dyDescent="0.35">
      <c r="B10" s="242" t="s">
        <v>36</v>
      </c>
      <c r="C10" s="242"/>
      <c r="D10" s="242"/>
      <c r="E10" s="242"/>
      <c r="F10" s="242"/>
      <c r="G10" s="242"/>
      <c r="H10" s="242"/>
      <c r="I10" s="242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7"/>
      <c r="C12" s="99" t="s">
        <v>25</v>
      </c>
      <c r="D12" s="233" t="s">
        <v>9</v>
      </c>
      <c r="E12" s="233"/>
      <c r="F12" s="233" t="s">
        <v>10</v>
      </c>
      <c r="G12" s="233"/>
      <c r="H12" s="233" t="s">
        <v>11</v>
      </c>
      <c r="I12" s="234"/>
    </row>
    <row r="13" spans="2:9" ht="24.9" customHeight="1" thickTop="1" x14ac:dyDescent="0.3">
      <c r="B13" s="118"/>
      <c r="C13" s="110" t="s">
        <v>31</v>
      </c>
      <c r="D13" s="243">
        <v>4</v>
      </c>
      <c r="E13" s="243"/>
      <c r="F13" s="243">
        <v>0</v>
      </c>
      <c r="G13" s="243"/>
      <c r="H13" s="229"/>
      <c r="I13" s="230"/>
    </row>
    <row r="14" spans="2:9" ht="24.9" customHeight="1" thickBot="1" x14ac:dyDescent="0.35">
      <c r="B14" s="119"/>
      <c r="C14" s="116" t="s">
        <v>28</v>
      </c>
      <c r="D14" s="241">
        <v>0</v>
      </c>
      <c r="E14" s="241"/>
      <c r="F14" s="241"/>
      <c r="G14" s="241"/>
      <c r="H14" s="231"/>
      <c r="I14" s="232"/>
    </row>
  </sheetData>
  <sheetProtection algorithmName="SHA-512" hashValue="JpOA5lCLdadEqPicvgrduoImLBIifSDu5BUjB2wZtK1nQXazIdj2SwRH1Pw1G4AioFPQIoyRowD9+50LjyAzEg==" saltValue="zbdEpHIvxItY5Ien2W0Cqw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showGridLines="0" zoomScale="80" zoomScaleNormal="80" workbookViewId="0">
      <selection activeCell="I24" sqref="I24"/>
    </sheetView>
  </sheetViews>
  <sheetFormatPr defaultRowHeight="14.4" x14ac:dyDescent="0.3"/>
  <cols>
    <col min="1" max="2" width="3" customWidth="1"/>
    <col min="3" max="3" width="38.6640625" customWidth="1"/>
    <col min="4" max="42" width="15.6640625" customWidth="1"/>
  </cols>
  <sheetData>
    <row r="1" spans="1:47" ht="120.75" customHeight="1" x14ac:dyDescent="0.3">
      <c r="D1" s="2"/>
      <c r="E1" s="2"/>
      <c r="F1" s="172" t="s">
        <v>202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7" ht="15.6" x14ac:dyDescent="0.35">
      <c r="B2" s="21" t="s">
        <v>63</v>
      </c>
      <c r="C2" s="6"/>
      <c r="D2" s="7"/>
      <c r="E2" s="7"/>
      <c r="F2" s="7"/>
      <c r="G2" s="23"/>
      <c r="H2" s="2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7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7" ht="45" customHeight="1" thickBot="1" x14ac:dyDescent="0.35">
      <c r="B4" s="120"/>
      <c r="C4" s="99" t="s">
        <v>25</v>
      </c>
      <c r="D4" s="233" t="s">
        <v>9</v>
      </c>
      <c r="E4" s="233"/>
      <c r="F4" s="233" t="s">
        <v>10</v>
      </c>
      <c r="G4" s="233"/>
      <c r="H4" s="233" t="s">
        <v>11</v>
      </c>
      <c r="I4" s="23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7" ht="24.9" customHeight="1" thickTop="1" x14ac:dyDescent="0.3">
      <c r="B5" s="118"/>
      <c r="C5" s="110" t="s">
        <v>64</v>
      </c>
      <c r="D5" s="243">
        <v>0</v>
      </c>
      <c r="E5" s="243"/>
      <c r="F5" s="243"/>
      <c r="G5" s="243"/>
      <c r="H5" s="235"/>
      <c r="I5" s="23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7" ht="24.9" customHeight="1" x14ac:dyDescent="0.3">
      <c r="B6" s="118"/>
      <c r="C6" s="110" t="s">
        <v>65</v>
      </c>
      <c r="D6" s="243">
        <v>2</v>
      </c>
      <c r="E6" s="243"/>
      <c r="F6" s="243">
        <v>0</v>
      </c>
      <c r="G6" s="243"/>
      <c r="H6" s="237"/>
      <c r="I6" s="23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7" ht="24.9" customHeight="1" thickBot="1" x14ac:dyDescent="0.35">
      <c r="B7" s="119"/>
      <c r="C7" s="116" t="s">
        <v>28</v>
      </c>
      <c r="D7" s="241">
        <v>0</v>
      </c>
      <c r="E7" s="241"/>
      <c r="F7" s="241"/>
      <c r="G7" s="241"/>
      <c r="H7" s="239"/>
      <c r="I7" s="24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7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7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7" ht="17.399999999999999" x14ac:dyDescent="0.35">
      <c r="B10" s="25" t="s">
        <v>102</v>
      </c>
      <c r="C10" s="26"/>
      <c r="D10" s="27"/>
      <c r="E10" s="27"/>
      <c r="F10" s="27"/>
      <c r="G10" s="27"/>
      <c r="H10" s="2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7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7" ht="45" customHeight="1" thickBot="1" x14ac:dyDescent="0.35">
      <c r="A12" s="4"/>
      <c r="B12" s="122"/>
      <c r="C12" s="123" t="s">
        <v>103</v>
      </c>
      <c r="D12" s="124" t="s">
        <v>3</v>
      </c>
      <c r="E12" s="125"/>
      <c r="F12" s="125" t="s">
        <v>104</v>
      </c>
      <c r="G12" s="124" t="s">
        <v>105</v>
      </c>
      <c r="H12" s="124" t="s">
        <v>106</v>
      </c>
      <c r="I12" s="124" t="s">
        <v>107</v>
      </c>
      <c r="J12" s="124" t="s">
        <v>108</v>
      </c>
      <c r="K12" s="124" t="s">
        <v>66</v>
      </c>
      <c r="L12" s="124" t="s">
        <v>67</v>
      </c>
      <c r="M12" s="124" t="s">
        <v>68</v>
      </c>
      <c r="N12" s="124" t="s">
        <v>69</v>
      </c>
      <c r="O12" s="124" t="s">
        <v>70</v>
      </c>
      <c r="P12" s="124" t="s">
        <v>71</v>
      </c>
      <c r="Q12" s="124" t="s">
        <v>72</v>
      </c>
      <c r="R12" s="124" t="s">
        <v>73</v>
      </c>
      <c r="S12" s="124" t="s">
        <v>74</v>
      </c>
      <c r="T12" s="124" t="s">
        <v>109</v>
      </c>
      <c r="U12" s="124" t="s">
        <v>110</v>
      </c>
      <c r="V12" s="124" t="s">
        <v>111</v>
      </c>
      <c r="W12" s="124" t="s">
        <v>112</v>
      </c>
      <c r="X12" s="124" t="s">
        <v>113</v>
      </c>
      <c r="Y12" s="124" t="s">
        <v>114</v>
      </c>
      <c r="Z12" s="124" t="s">
        <v>122</v>
      </c>
      <c r="AA12" s="124" t="s">
        <v>123</v>
      </c>
      <c r="AB12" s="124" t="s">
        <v>124</v>
      </c>
      <c r="AC12" s="124" t="s">
        <v>125</v>
      </c>
      <c r="AD12" s="124" t="s">
        <v>126</v>
      </c>
      <c r="AE12" s="124" t="s">
        <v>127</v>
      </c>
      <c r="AF12" s="124" t="s">
        <v>128</v>
      </c>
      <c r="AG12" s="124" t="s">
        <v>129</v>
      </c>
      <c r="AH12" s="124" t="s">
        <v>130</v>
      </c>
      <c r="AI12" s="124" t="s">
        <v>131</v>
      </c>
      <c r="AJ12" s="124" t="s">
        <v>132</v>
      </c>
      <c r="AK12" s="124" t="s">
        <v>133</v>
      </c>
      <c r="AL12" s="124" t="s">
        <v>134</v>
      </c>
      <c r="AM12" s="124" t="s">
        <v>135</v>
      </c>
      <c r="AN12" s="124" t="s">
        <v>136</v>
      </c>
      <c r="AO12" s="124" t="s">
        <v>137</v>
      </c>
      <c r="AP12" s="126" t="s">
        <v>138</v>
      </c>
    </row>
    <row r="13" spans="1:47" ht="24.9" customHeight="1" thickTop="1" x14ac:dyDescent="0.3">
      <c r="B13" s="221"/>
      <c r="C13" s="222" t="s">
        <v>291</v>
      </c>
      <c r="D13" s="223">
        <v>20001244</v>
      </c>
      <c r="E13" s="224"/>
      <c r="F13" s="224">
        <v>92.16</v>
      </c>
      <c r="G13" s="225" t="s">
        <v>292</v>
      </c>
      <c r="H13" s="225" t="s">
        <v>292</v>
      </c>
      <c r="I13" s="225" t="s">
        <v>293</v>
      </c>
      <c r="J13" s="225" t="s">
        <v>293</v>
      </c>
      <c r="K13" s="225" t="s">
        <v>294</v>
      </c>
      <c r="L13" s="225" t="s">
        <v>295</v>
      </c>
      <c r="M13" s="225" t="s">
        <v>294</v>
      </c>
      <c r="N13" s="223">
        <v>0</v>
      </c>
      <c r="O13" s="225" t="s">
        <v>296</v>
      </c>
      <c r="P13" s="225" t="s">
        <v>297</v>
      </c>
      <c r="Q13" s="225" t="s">
        <v>298</v>
      </c>
      <c r="R13" s="225" t="s">
        <v>296</v>
      </c>
      <c r="S13" s="226">
        <v>0</v>
      </c>
      <c r="T13" s="224">
        <v>25.06</v>
      </c>
      <c r="U13" s="225" t="s">
        <v>296</v>
      </c>
      <c r="V13" s="224">
        <v>15.76</v>
      </c>
      <c r="W13" s="224">
        <v>45.67</v>
      </c>
      <c r="X13" s="224">
        <v>39.17</v>
      </c>
      <c r="Y13" s="225" t="s">
        <v>299</v>
      </c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7"/>
      <c r="AQ13" s="15"/>
      <c r="AR13" s="14"/>
      <c r="AT13" s="14"/>
    </row>
    <row r="14" spans="1:47" ht="24.9" customHeight="1" thickBot="1" x14ac:dyDescent="0.35">
      <c r="B14" s="121"/>
      <c r="C14" s="138" t="s">
        <v>304</v>
      </c>
      <c r="D14" s="139">
        <v>20001400</v>
      </c>
      <c r="E14" s="140"/>
      <c r="F14" s="140">
        <v>88.51</v>
      </c>
      <c r="G14" s="141" t="s">
        <v>292</v>
      </c>
      <c r="H14" s="141" t="s">
        <v>292</v>
      </c>
      <c r="I14" s="141" t="s">
        <v>293</v>
      </c>
      <c r="J14" s="141" t="s">
        <v>293</v>
      </c>
      <c r="K14" s="141" t="s">
        <v>294</v>
      </c>
      <c r="L14" s="141" t="s">
        <v>295</v>
      </c>
      <c r="M14" s="141" t="s">
        <v>294</v>
      </c>
      <c r="N14" s="139">
        <v>0</v>
      </c>
      <c r="O14" s="141" t="s">
        <v>296</v>
      </c>
      <c r="P14" s="141" t="s">
        <v>297</v>
      </c>
      <c r="Q14" s="162">
        <v>50.3</v>
      </c>
      <c r="R14" s="162">
        <v>129.69999999999999</v>
      </c>
      <c r="S14" s="139">
        <v>180</v>
      </c>
      <c r="T14" s="140">
        <v>13.14</v>
      </c>
      <c r="U14" s="141" t="s">
        <v>296</v>
      </c>
      <c r="V14" s="141" t="s">
        <v>296</v>
      </c>
      <c r="W14" s="140">
        <v>30.47</v>
      </c>
      <c r="X14" s="140">
        <v>10.55</v>
      </c>
      <c r="Y14" s="141" t="s">
        <v>299</v>
      </c>
      <c r="Z14" s="141" t="s">
        <v>296</v>
      </c>
      <c r="AA14" s="141" t="s">
        <v>296</v>
      </c>
      <c r="AB14" s="141" t="s">
        <v>296</v>
      </c>
      <c r="AC14" s="141" t="s">
        <v>296</v>
      </c>
      <c r="AD14" s="141" t="s">
        <v>296</v>
      </c>
      <c r="AE14" s="141" t="s">
        <v>296</v>
      </c>
      <c r="AF14" s="141" t="s">
        <v>296</v>
      </c>
      <c r="AG14" s="141" t="s">
        <v>296</v>
      </c>
      <c r="AH14" s="141" t="s">
        <v>296</v>
      </c>
      <c r="AI14" s="141" t="s">
        <v>296</v>
      </c>
      <c r="AJ14" s="141" t="s">
        <v>296</v>
      </c>
      <c r="AK14" s="141" t="s">
        <v>296</v>
      </c>
      <c r="AL14" s="141" t="s">
        <v>296</v>
      </c>
      <c r="AM14" s="141" t="s">
        <v>296</v>
      </c>
      <c r="AN14" s="141" t="s">
        <v>296</v>
      </c>
      <c r="AO14" s="141" t="s">
        <v>296</v>
      </c>
      <c r="AP14" s="228" t="s">
        <v>296</v>
      </c>
      <c r="AQ14" s="15"/>
      <c r="AR14" s="14"/>
      <c r="AS14" s="14"/>
      <c r="AT14" s="208"/>
      <c r="AU14" s="220"/>
    </row>
  </sheetData>
  <sheetProtection algorithmName="SHA-512" hashValue="x6vS8cU71H3BqkPRG62dK24JlZNROe33T1B8w2nK/b7cOFSTiZQAYoelrKt6/V/QjTTWzTBaTl+Ms/sDsv10qA==" saltValue="gIvmAwXtdVf4qxG1avh+Jw==" spinCount="100000" sheet="1" objects="1" scenarios="1"/>
  <sortState ref="C13:X14">
    <sortCondition ref="C13:C14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2020-08-13T07:50:19Z</dcterms:modified>
</cp:coreProperties>
</file>