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Dokumenty Carla Cizova\Ruzne\"/>
    </mc:Choice>
  </mc:AlternateContent>
  <workbookProtection workbookAlgorithmName="SHA-512" workbookHashValue="omSGqW42FaVv6OagiKeg0sY4b5Ht5sPxspz3fgtn/PVFqoPHm1lBjojqHR7WlgnrtOj4Aki487zaLKQTseeKJQ==" workbookSaltValue="HjE24bmsjqPKeFk/CpITdw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P49" i="2" l="1"/>
  <c r="GP50" i="2"/>
  <c r="GP51" i="2"/>
  <c r="K36" i="2" l="1"/>
  <c r="K37" i="2"/>
  <c r="K38" i="2"/>
  <c r="L11" i="2"/>
  <c r="L12" i="2"/>
  <c r="L13" i="2"/>
  <c r="U9" i="1"/>
  <c r="X9" i="1"/>
  <c r="Z9" i="1"/>
  <c r="U10" i="1"/>
  <c r="X10" i="1"/>
  <c r="Z10" i="1"/>
  <c r="U11" i="1"/>
  <c r="X11" i="1"/>
  <c r="Z11" i="1"/>
  <c r="C36" i="2" l="1"/>
  <c r="C37" i="2"/>
  <c r="C38" i="2"/>
  <c r="C11" i="2" l="1"/>
  <c r="C12" i="2"/>
  <c r="C13" i="2"/>
  <c r="N27" i="1" l="1"/>
  <c r="O27" i="1"/>
  <c r="N28" i="1"/>
  <c r="O28" i="1"/>
  <c r="N29" i="1"/>
  <c r="O29" i="1"/>
  <c r="R9" i="1"/>
  <c r="R10" i="1"/>
  <c r="R11" i="1"/>
  <c r="C49" i="2"/>
  <c r="C50" i="2"/>
  <c r="C51" i="2"/>
  <c r="Q9" i="1" l="1"/>
  <c r="Q10" i="1"/>
  <c r="Q11" i="1"/>
  <c r="C23" i="2" l="1"/>
  <c r="C24" i="2"/>
  <c r="C25" i="2"/>
  <c r="P27" i="1" l="1"/>
  <c r="P28" i="1"/>
  <c r="P29" i="1"/>
  <c r="C27" i="1" l="1"/>
  <c r="D27" i="1"/>
  <c r="E27" i="1"/>
  <c r="F27" i="1"/>
  <c r="G27" i="1"/>
  <c r="H27" i="1"/>
  <c r="I27" i="1"/>
  <c r="J27" i="1"/>
  <c r="K27" i="1"/>
  <c r="L27" i="1"/>
  <c r="Q27" i="1"/>
  <c r="C28" i="1"/>
  <c r="D28" i="1"/>
  <c r="E28" i="1"/>
  <c r="F28" i="1"/>
  <c r="G28" i="1"/>
  <c r="H28" i="1"/>
  <c r="I28" i="1"/>
  <c r="J28" i="1"/>
  <c r="K28" i="1"/>
  <c r="L28" i="1"/>
  <c r="Q28" i="1"/>
  <c r="C29" i="1"/>
  <c r="D29" i="1"/>
  <c r="E29" i="1"/>
  <c r="F29" i="1"/>
  <c r="G29" i="1"/>
  <c r="H29" i="1"/>
  <c r="I29" i="1"/>
  <c r="J29" i="1"/>
  <c r="K29" i="1"/>
  <c r="L29" i="1"/>
  <c r="Q29" i="1"/>
  <c r="C17" i="1"/>
  <c r="C18" i="1"/>
  <c r="C19" i="1"/>
  <c r="C9" i="1"/>
  <c r="D9" i="1"/>
  <c r="E9" i="1"/>
  <c r="F9" i="1"/>
  <c r="G9" i="1"/>
  <c r="J9" i="1"/>
  <c r="K9" i="1"/>
  <c r="L9" i="1"/>
  <c r="O9" i="1"/>
  <c r="P9" i="1"/>
  <c r="C10" i="1"/>
  <c r="D10" i="1"/>
  <c r="E10" i="1"/>
  <c r="F10" i="1"/>
  <c r="G10" i="1"/>
  <c r="J10" i="1"/>
  <c r="K10" i="1"/>
  <c r="L10" i="1"/>
  <c r="O10" i="1"/>
  <c r="P10" i="1"/>
  <c r="C11" i="1"/>
  <c r="D11" i="1"/>
  <c r="E11" i="1"/>
  <c r="F11" i="1"/>
  <c r="G11" i="1"/>
  <c r="J11" i="1"/>
  <c r="K11" i="1"/>
  <c r="L11" i="1"/>
  <c r="O11" i="1"/>
  <c r="P11" i="1"/>
</calcChain>
</file>

<file path=xl/sharedStrings.xml><?xml version="1.0" encoding="utf-8"?>
<sst xmlns="http://schemas.openxmlformats.org/spreadsheetml/2006/main" count="1073" uniqueCount="425">
  <si>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</si>
  <si>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</si>
  <si>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</si>
  <si>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</si>
  <si>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</si>
  <si>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</si>
  <si>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</si>
  <si>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</si>
  <si>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</si>
  <si>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</si>
  <si>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</si>
  <si>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</si>
  <si>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</si>
  <si>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</si>
  <si>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</si>
  <si>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</si>
  <si>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</si>
  <si>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</si>
  <si>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</si>
  <si>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</si>
  <si>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</si>
  <si>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</si>
  <si>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</si>
  <si>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</si>
  <si>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</si>
  <si>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</si>
  <si>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</si>
  <si>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</si>
  <si>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</si>
  <si>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</si>
  <si>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</si>
  <si>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</si>
  <si>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</si>
  <si>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</si>
  <si>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</si>
  <si>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</si>
  <si>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</si>
  <si>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</si>
  <si>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</si>
  <si>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</si>
  <si>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</si>
  <si>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</si>
  <si>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</si>
  <si>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</si>
  <si>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</si>
  <si>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</si>
  <si>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</si>
  <si>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</si>
  <si>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</si>
  <si>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</si>
  <si>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</si>
  <si>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</si>
  <si>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</si>
  <si>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</si>
  <si>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</si>
  <si>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</si>
  <si>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</si>
  <si>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</si>
  <si>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</si>
  <si>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</si>
  <si>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</si>
  <si>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</si>
  <si>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</si>
  <si>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</si>
  <si>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</si>
  <si>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</si>
  <si>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</si>
  <si>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</si>
  <si>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</si>
  <si>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</si>
  <si>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</si>
  <si>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</si>
  <si>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</si>
  <si>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</si>
  <si>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</si>
  <si>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</si>
  <si>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</si>
  <si>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</si>
  <si>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</si>
  <si>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</si>
  <si>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</si>
  <si>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</si>
  <si>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</si>
  <si>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</si>
  <si>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</si>
  <si>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</si>
  <si>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</si>
  <si>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</si>
  <si>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</si>
  <si>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</si>
  <si>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</si>
  <si>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</si>
  <si>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</si>
  <si>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</si>
  <si>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</si>
  <si>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</si>
  <si>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</si>
  <si>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</si>
  <si>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</si>
  <si>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</si>
  <si>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</si>
  <si>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</si>
  <si>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</si>
  <si>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</si>
  <si>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</si>
  <si>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</si>
  <si>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</si>
  <si>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</si>
  <si>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</si>
  <si>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</si>
  <si>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</si>
  <si>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</si>
  <si>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</si>
  <si>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</si>
  <si>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</si>
  <si>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</si>
  <si>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</si>
  <si>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</si>
  <si>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</si>
  <si>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</si>
  <si>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</si>
  <si>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</si>
  <si>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</si>
  <si>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</si>
  <si>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</si>
  <si>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</si>
  <si>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</si>
  <si>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</si>
  <si>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</si>
  <si>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</si>
  <si>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</si>
  <si>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</si>
  <si>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</si>
  <si>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</si>
  <si>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</si>
  <si>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</si>
  <si>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</si>
  <si>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</si>
  <si>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Cystin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</si>
  <si>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</si>
  <si>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</si>
  <si>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</si>
  <si>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</si>
  <si>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</si>
  <si>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</si>
  <si>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</si>
  <si>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</si>
  <si>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</si>
  <si>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</si>
  <si>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</si>
  <si>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</si>
  <si>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</si>
  <si>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</si>
  <si>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</si>
  <si>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</si>
  <si>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</si>
  <si>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</si>
  <si>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</si>
  <si>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</si>
  <si>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</si>
  <si>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</si>
  <si>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</si>
  <si>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</si>
  <si>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</si>
  <si>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</si>
  <si>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</si>
  <si>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</si>
  <si>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</si>
  <si>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</si>
  <si>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</si>
  <si>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</si>
  <si>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</si>
  <si>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</si>
  <si>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</si>
  <si>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K MON87403</t>
  </si>
  <si>
    <t>K VCO-01981-5</t>
  </si>
  <si>
    <t>S BPS-CV127-9</t>
  </si>
  <si>
    <t>S DP 305423</t>
  </si>
  <si>
    <t>S DP 356043</t>
  </si>
  <si>
    <t>S MON40-3-2</t>
  </si>
  <si>
    <t>S MON87701</t>
  </si>
  <si>
    <t>S MON87708</t>
  </si>
  <si>
    <t>S MON87751</t>
  </si>
  <si>
    <t>S MON87769</t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</si>
  <si>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</si>
  <si>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</si>
  <si>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</si>
  <si>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</si>
  <si>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</si>
  <si>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</si>
  <si>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</si>
  <si>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</si>
  <si>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</si>
  <si>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</si>
  <si>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</si>
  <si>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</si>
  <si>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</si>
  <si>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</si>
  <si>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</si>
  <si>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</si>
  <si>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</si>
  <si>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</si>
  <si>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</si>
  <si>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</si>
  <si>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</si>
  <si>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</si>
  <si>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</si>
  <si>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</si>
  <si>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</si>
  <si>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</si>
  <si>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</si>
  <si>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</si>
  <si>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</si>
  <si>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</si>
  <si>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</si>
  <si>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</si>
  <si>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</si>
  <si>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</si>
  <si>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</si>
  <si>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Demeton-S-methylsulfon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</si>
  <si>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</si>
  <si>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</si>
  <si>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</si>
  <si>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</si>
  <si>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</si>
  <si>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</si>
  <si>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</si>
  <si>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</si>
  <si>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</si>
  <si>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</si>
  <si>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</si>
  <si>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</si>
  <si>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</si>
  <si>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</si>
  <si>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</si>
  <si>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</si>
  <si>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</si>
  <si>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</si>
  <si>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</si>
  <si>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</si>
  <si>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</si>
  <si>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</si>
  <si>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</si>
  <si>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</si>
  <si>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</si>
  <si>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</si>
  <si>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</si>
  <si>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</si>
  <si>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</si>
  <si>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</si>
  <si>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</si>
  <si>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</si>
  <si>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</si>
  <si>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</si>
  <si>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</si>
  <si>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</si>
  <si>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</si>
  <si>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</si>
  <si>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</si>
  <si>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</si>
  <si>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</si>
  <si>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</si>
  <si>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</si>
  <si>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</si>
  <si>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</si>
  <si>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</si>
  <si>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</si>
  <si>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</si>
  <si>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</si>
  <si>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</si>
  <si>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</si>
  <si>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</si>
  <si>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</si>
  <si>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</si>
  <si>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</si>
  <si>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</si>
  <si>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</si>
  <si>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</si>
  <si>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</si>
  <si>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</si>
  <si>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</si>
  <si>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</si>
  <si>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</si>
  <si>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</si>
  <si>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</si>
  <si>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</si>
  <si>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</si>
  <si>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</si>
  <si>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</si>
  <si>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</si>
  <si>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</si>
  <si>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</si>
  <si>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</si>
  <si>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</si>
  <si>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</si>
  <si>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</si>
  <si>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</si>
  <si>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</si>
  <si>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</si>
  <si>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</si>
  <si>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</si>
  <si>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</si>
  <si>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</si>
  <si>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</si>
  <si>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</si>
  <si>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</si>
  <si>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</si>
  <si>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</si>
  <si>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</si>
  <si>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</si>
  <si>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</si>
  <si>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</si>
  <si>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</si>
  <si>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</si>
  <si>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</si>
  <si>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</si>
  <si>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</si>
  <si>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</si>
  <si>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</si>
  <si>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</si>
  <si>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</si>
  <si>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</si>
  <si>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Propargit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</si>
  <si>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</si>
  <si>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</si>
  <si>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</si>
  <si>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</si>
  <si>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</si>
  <si>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</si>
  <si>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</si>
  <si>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</si>
  <si>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</si>
  <si>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</si>
  <si>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</si>
  <si>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</si>
  <si>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</si>
  <si>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</si>
  <si>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</si>
  <si>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</si>
  <si>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</si>
  <si>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</si>
  <si>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</si>
  <si>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</si>
  <si>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</si>
  <si>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</si>
  <si>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</si>
  <si>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</si>
  <si>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</si>
  <si>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</si>
  <si>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</si>
  <si>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</si>
  <si>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</si>
  <si>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</si>
  <si>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</si>
  <si>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</si>
  <si>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Škrob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</si>
  <si>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Tryptofan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</si>
  <si>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Draslík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</si>
  <si>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Radioaktivita Cs - 134  (Bq.kg-1)</t>
  </si>
  <si>
    <t>Radioaktivita Cs - 137  (Bq.kg-1)</t>
  </si>
  <si>
    <t>Kompletní krmná směs pro výkrm prasat - dokrm (A 3)</t>
  </si>
  <si>
    <t>Kompletní krmná směs pro předvýkrm prasat (A 1)</t>
  </si>
  <si>
    <r>
      <t xml:space="preserve">Sacharoza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</si>
  <si>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Zpracovala: Ing. Zora Hlavová/prosinec 2020</t>
  </si>
  <si>
    <t>Zpracovala: Ing. Zora Hlavová /prosinec 2020</t>
  </si>
  <si>
    <t xml:space="preserve">Zpracovala: Ing. Zora Hlavová/prosinec 2020 </t>
  </si>
  <si>
    <t>&lt;0,10</t>
  </si>
  <si>
    <t>&lt;0,009000</t>
  </si>
  <si>
    <t>&lt;0,01500</t>
  </si>
  <si>
    <t>&lt;0,1000</t>
  </si>
  <si>
    <t>&lt;0,02000</t>
  </si>
  <si>
    <t>&lt;0,05000</t>
  </si>
  <si>
    <t>&lt;1,000</t>
  </si>
  <si>
    <t>&lt;2,500</t>
  </si>
  <si>
    <t>&lt;20,00</t>
  </si>
  <si>
    <t>&lt;10,00</t>
  </si>
  <si>
    <t>&lt;5,000</t>
  </si>
  <si>
    <t>&lt;5,00</t>
  </si>
  <si>
    <t>&lt;80,00</t>
  </si>
  <si>
    <t>Kompletní krmná směs pro užitkové nosnice</t>
  </si>
  <si>
    <t>Doplňková krmná směs pro krůty</t>
  </si>
  <si>
    <t>Kompletní krmná směs pro výkrm kuřat v období ochranné lhůty - dokrm (BR 3)</t>
  </si>
  <si>
    <t>Minerální krmivo pro skot</t>
  </si>
  <si>
    <t>Doplňková krmná směs pro telata</t>
  </si>
  <si>
    <t>&lt;0,5000</t>
  </si>
  <si>
    <t>Kompletní krmná směs pro výkrm králíků</t>
  </si>
  <si>
    <t>VG bavlna – alkohol dehydrogenáza C</t>
  </si>
  <si>
    <t>VG brambory – UDP -glukóza pyrofosforyláza</t>
  </si>
  <si>
    <t>VG řepka – cruciferin A</t>
  </si>
  <si>
    <t>Kompletní krmná směs pro psy</t>
  </si>
  <si>
    <t>nedetekován</t>
  </si>
  <si>
    <t>detekován</t>
  </si>
  <si>
    <t>nestanoveno4)</t>
  </si>
  <si>
    <t>Kompletní krmná směs pro hlodavce</t>
  </si>
  <si>
    <t>Doplňková krmná směs pro lesní zvěř</t>
  </si>
  <si>
    <t>SE CaMV</t>
  </si>
  <si>
    <t>K 3272</t>
  </si>
  <si>
    <t>K DP-004114-3</t>
  </si>
  <si>
    <t>K GA21</t>
  </si>
  <si>
    <t>K MIR162</t>
  </si>
  <si>
    <t xml:space="preserve">K MIR604 </t>
  </si>
  <si>
    <t>K MON810</t>
  </si>
  <si>
    <t>K MON87411</t>
  </si>
  <si>
    <t>K MON87427</t>
  </si>
  <si>
    <t>Ř BT63</t>
  </si>
  <si>
    <t>Ř DP073496</t>
  </si>
  <si>
    <t>Ř GT73</t>
  </si>
  <si>
    <t>Premix pro králíky</t>
  </si>
  <si>
    <t>Tráva, byliny, luskoviny (zelená píce) - čerstvé, senáž, siláž nebo sušené seno</t>
  </si>
  <si>
    <t>Řepkový extrahovaný šrot (moučka)</t>
  </si>
  <si>
    <t>Sójový extrahovaný šrot (moučka)</t>
  </si>
  <si>
    <t>Kukuřice</t>
  </si>
  <si>
    <t>&lt;0,002000</t>
  </si>
  <si>
    <t>&lt;0,008000</t>
  </si>
  <si>
    <t>&lt;0,004000</t>
  </si>
  <si>
    <t>&lt;0,01000</t>
  </si>
  <si>
    <t>&lt;0,005000</t>
  </si>
  <si>
    <t>&lt;0,003000</t>
  </si>
  <si>
    <t>&lt;0,006000</t>
  </si>
  <si>
    <t>&lt;0,01200</t>
  </si>
  <si>
    <t>S MON87705</t>
  </si>
  <si>
    <t>S MON89788</t>
  </si>
  <si>
    <t xml:space="preserve">Prosulfokarb (mg.kg-1) </t>
  </si>
  <si>
    <t>2-fenylfenol (mg.kg-1)</t>
  </si>
  <si>
    <r>
      <t xml:space="preserve">Analytická sušina                    </t>
    </r>
    <r>
      <rPr>
        <sz val="11"/>
        <color theme="1"/>
        <rFont val="Calibri"/>
        <family val="2"/>
        <charset val="238"/>
        <scheme val="minor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</si>
</sst>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170" fontId="0" fillId="0" borderId="0" xfId="0" applyNumberFormat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Border="1"/>
    <xf numFmtId="167" fontId="0" fillId="5" borderId="0" xfId="0" applyNumberFormat="1" applyFill="1" applyBorder="1" applyAlignment="1">
      <alignment horizontal="center"/>
    </xf>
    <xf numFmtId="176" fontId="1" fillId="4" borderId="7" xfId="0" applyNumberFormat="1" applyFont="1" applyFill="1" applyBorder="1" applyAlignment="1">
      <alignment horizontal="center"/>
    </xf>
    <xf numFmtId="176" fontId="1" fillId="4" borderId="0" xfId="0" applyNumberFormat="1" applyFont="1" applyFill="1" applyBorder="1" applyAlignment="1">
      <alignment horizontal="center"/>
    </xf>
    <xf numFmtId="176" fontId="1" fillId="4" borderId="12" xfId="0" applyNumberFormat="1" applyFont="1" applyFill="1" applyBorder="1" applyAlignment="1">
      <alignment horizontal="center"/>
    </xf>
    <xf numFmtId="165" fontId="0" fillId="5" borderId="0" xfId="0" applyNumberFormat="1" applyFill="1" applyAlignment="1">
      <alignment horizontal="center"/>
    </xf>
    <xf numFmtId="0" fontId="4" fillId="2" borderId="21" xfId="0" applyFon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left" vertical="center"/>
    </xf>
    <xf numFmtId="164" fontId="0" fillId="2" borderId="22" xfId="0" applyNumberFormat="1" applyFill="1" applyBorder="1" applyAlignment="1">
      <alignment horizontal="center" vertical="center"/>
    </xf>
    <xf numFmtId="165" fontId="0" fillId="2" borderId="22" xfId="0" applyNumberForma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168" fontId="0" fillId="2" borderId="22" xfId="0" applyNumberFormat="1" applyFill="1" applyBorder="1" applyAlignment="1">
      <alignment horizontal="center" vertical="center"/>
    </xf>
    <xf numFmtId="167" fontId="0" fillId="2" borderId="22" xfId="0" applyNumberFormat="1" applyFill="1" applyBorder="1" applyAlignment="1">
      <alignment horizontal="center" vertical="center"/>
    </xf>
    <xf numFmtId="49" fontId="0" fillId="2" borderId="23" xfId="0" applyNumberForma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2</xdr:col>
      <xdr:colOff>3175651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showGridLines="0" tabSelected="1" zoomScale="80" zoomScaleNormal="80" workbookViewId="0">
      <selection activeCell="C52" sqref="C52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37" ht="120" customHeight="1" x14ac:dyDescent="0.3">
      <c r="B1" s="165" t="s">
        <v>363</v>
      </c>
      <c r="J1" s="135"/>
      <c r="K1" s="136"/>
      <c r="L1" s="136"/>
      <c r="M1" s="136"/>
      <c r="N1" s="136"/>
      <c r="O1" s="136"/>
      <c r="P1" s="136"/>
      <c r="Q1" s="135"/>
    </row>
    <row r="2" spans="1:37" s="10" customFormat="1" ht="15.6" x14ac:dyDescent="0.35">
      <c r="A2" s="8" t="s">
        <v>29</v>
      </c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37" ht="15" thickBot="1" x14ac:dyDescent="0.35"/>
    <row r="4" spans="1:37" s="3" customFormat="1" ht="60" customHeight="1" x14ac:dyDescent="0.3">
      <c r="A4" s="40" t="s">
        <v>6</v>
      </c>
      <c r="B4" s="41" t="s">
        <v>3</v>
      </c>
      <c r="C4" s="42" t="s">
        <v>55</v>
      </c>
      <c r="D4" s="43" t="s">
        <v>56</v>
      </c>
      <c r="E4" s="42" t="s">
        <v>80</v>
      </c>
      <c r="F4" s="42" t="s">
        <v>57</v>
      </c>
      <c r="G4" s="42" t="s">
        <v>58</v>
      </c>
      <c r="H4" s="42" t="s">
        <v>362</v>
      </c>
      <c r="I4" s="43" t="s">
        <v>355</v>
      </c>
      <c r="J4" s="42" t="s">
        <v>59</v>
      </c>
      <c r="K4" s="42" t="s">
        <v>60</v>
      </c>
      <c r="L4" s="42" t="s">
        <v>61</v>
      </c>
      <c r="M4" s="42" t="s">
        <v>62</v>
      </c>
      <c r="N4" s="42" t="s">
        <v>357</v>
      </c>
      <c r="O4" s="42" t="s">
        <v>37</v>
      </c>
      <c r="P4" s="42" t="s">
        <v>38</v>
      </c>
      <c r="Q4" s="42" t="s">
        <v>40</v>
      </c>
      <c r="R4" s="42" t="s">
        <v>113</v>
      </c>
      <c r="S4" s="42" t="s">
        <v>41</v>
      </c>
      <c r="T4" s="42" t="s">
        <v>158</v>
      </c>
      <c r="U4" s="42" t="s">
        <v>77</v>
      </c>
      <c r="V4" s="42" t="s">
        <v>137</v>
      </c>
      <c r="W4" s="42" t="s">
        <v>138</v>
      </c>
      <c r="X4" s="42" t="s">
        <v>78</v>
      </c>
      <c r="Y4" s="42" t="s">
        <v>356</v>
      </c>
      <c r="Z4" s="42" t="s">
        <v>50</v>
      </c>
      <c r="AA4" s="42" t="s">
        <v>76</v>
      </c>
      <c r="AB4" s="42" t="s">
        <v>159</v>
      </c>
      <c r="AC4" s="42" t="s">
        <v>114</v>
      </c>
    </row>
    <row r="5" spans="1:37" x14ac:dyDescent="0.3">
      <c r="A5" s="26" t="s">
        <v>361</v>
      </c>
      <c r="B5" s="29">
        <v>20003988</v>
      </c>
      <c r="C5" s="30">
        <v>86.9</v>
      </c>
      <c r="D5" s="30">
        <v>13.93</v>
      </c>
      <c r="E5" s="31">
        <v>2.976</v>
      </c>
      <c r="F5" s="31">
        <v>4.1260000000000003</v>
      </c>
      <c r="G5" s="31">
        <v>3.81</v>
      </c>
      <c r="H5" s="36"/>
      <c r="I5" s="36"/>
      <c r="J5" s="36"/>
      <c r="K5" s="34"/>
      <c r="L5" s="33"/>
      <c r="M5" s="34"/>
      <c r="N5" s="36"/>
      <c r="O5" s="34">
        <v>12.83</v>
      </c>
      <c r="P5" s="33">
        <v>108.6</v>
      </c>
      <c r="Q5" s="34">
        <v>96.78</v>
      </c>
      <c r="R5" s="28"/>
      <c r="S5" s="28"/>
      <c r="T5" s="28"/>
      <c r="U5" s="36">
        <v>8.9049999999999994</v>
      </c>
      <c r="V5" s="28"/>
      <c r="W5" s="28"/>
      <c r="X5" s="36"/>
      <c r="Y5" s="28"/>
      <c r="Z5" s="37">
        <v>5688</v>
      </c>
      <c r="AA5" s="28"/>
      <c r="AB5" s="28"/>
      <c r="AC5" s="28"/>
      <c r="AD5" s="14"/>
      <c r="AE5" s="14"/>
      <c r="AH5" s="13"/>
    </row>
    <row r="6" spans="1:37" x14ac:dyDescent="0.3">
      <c r="A6" s="26" t="s">
        <v>360</v>
      </c>
      <c r="B6" s="29">
        <v>20003429</v>
      </c>
      <c r="C6" s="30">
        <v>87.12</v>
      </c>
      <c r="D6" s="30">
        <v>13.49</v>
      </c>
      <c r="E6" s="31">
        <v>2.7989999999999999</v>
      </c>
      <c r="F6" s="31">
        <v>3.9289999999999998</v>
      </c>
      <c r="G6" s="31">
        <v>4.3659999999999997</v>
      </c>
      <c r="H6" s="36"/>
      <c r="I6" s="36"/>
      <c r="J6" s="36">
        <v>0.58499999999999996</v>
      </c>
      <c r="K6" s="53">
        <v>0.46729999999999999</v>
      </c>
      <c r="L6" s="36">
        <v>0.17399999999999999</v>
      </c>
      <c r="M6" s="34"/>
      <c r="N6" s="36"/>
      <c r="O6" s="34">
        <v>13.81</v>
      </c>
      <c r="P6" s="33">
        <v>120.8</v>
      </c>
      <c r="Q6" s="34">
        <v>59.64</v>
      </c>
      <c r="R6" s="33">
        <v>200.8</v>
      </c>
      <c r="S6" s="33"/>
      <c r="T6" s="33"/>
      <c r="U6" s="36">
        <v>8.5470000000000006</v>
      </c>
      <c r="V6" s="33"/>
      <c r="W6" s="33"/>
      <c r="X6" s="36">
        <v>2.3969999999999998</v>
      </c>
      <c r="Y6" s="33"/>
      <c r="Z6" s="37">
        <v>8059</v>
      </c>
      <c r="AA6" s="33"/>
      <c r="AB6" s="33"/>
      <c r="AC6" s="33"/>
      <c r="AD6" s="14"/>
      <c r="AE6" s="14"/>
      <c r="AH6" s="13"/>
    </row>
    <row r="7" spans="1:37" x14ac:dyDescent="0.3">
      <c r="A7" s="26" t="s">
        <v>360</v>
      </c>
      <c r="B7" s="29">
        <v>20003790</v>
      </c>
      <c r="C7" s="30">
        <v>89.3</v>
      </c>
      <c r="D7" s="30">
        <v>15.84</v>
      </c>
      <c r="E7" s="31">
        <v>2.0430000000000001</v>
      </c>
      <c r="F7" s="31">
        <v>4.681</v>
      </c>
      <c r="G7" s="31">
        <v>4.2320000000000002</v>
      </c>
      <c r="H7" s="34">
        <v>2.85</v>
      </c>
      <c r="I7" s="34">
        <v>48.04</v>
      </c>
      <c r="J7" s="36">
        <v>0.68200000000000005</v>
      </c>
      <c r="K7" s="53">
        <v>0.45150000000000001</v>
      </c>
      <c r="L7" s="36">
        <v>0.20200000000000001</v>
      </c>
      <c r="M7" s="53">
        <v>0.20699999999999999</v>
      </c>
      <c r="N7" s="53">
        <v>0.59</v>
      </c>
      <c r="O7" s="34">
        <v>19.3</v>
      </c>
      <c r="P7" s="33">
        <v>111</v>
      </c>
      <c r="Q7" s="34">
        <v>69.36</v>
      </c>
      <c r="R7" s="28"/>
      <c r="S7" s="28"/>
      <c r="T7" s="28"/>
      <c r="U7" s="36">
        <v>8.6940000000000008</v>
      </c>
      <c r="V7" s="28">
        <v>5.7249999999999996</v>
      </c>
      <c r="W7" s="28">
        <v>2.6640000000000001</v>
      </c>
      <c r="X7" s="36">
        <v>2.8450000000000002</v>
      </c>
      <c r="Y7" s="28">
        <v>1.6279999999999999</v>
      </c>
      <c r="Z7" s="37">
        <v>6264</v>
      </c>
      <c r="AA7" s="28">
        <v>63.44</v>
      </c>
      <c r="AB7" s="28">
        <v>69.78</v>
      </c>
      <c r="AC7" s="28"/>
      <c r="AD7" s="14"/>
      <c r="AE7" s="14"/>
      <c r="AF7" s="14"/>
      <c r="AG7" s="14"/>
      <c r="AH7" s="13"/>
      <c r="AI7" s="13"/>
      <c r="AJ7" s="13"/>
      <c r="AK7" s="13"/>
    </row>
    <row r="8" spans="1:37" x14ac:dyDescent="0.3">
      <c r="A8" s="26" t="s">
        <v>360</v>
      </c>
      <c r="B8" s="29">
        <v>20004008</v>
      </c>
      <c r="C8" s="30">
        <v>87.85</v>
      </c>
      <c r="D8" s="30"/>
      <c r="E8" s="31"/>
      <c r="F8" s="31"/>
      <c r="G8" s="31"/>
      <c r="H8" s="36"/>
      <c r="I8" s="36"/>
      <c r="J8" s="36"/>
      <c r="K8" s="34"/>
      <c r="L8" s="33"/>
      <c r="M8" s="34"/>
      <c r="N8" s="36"/>
      <c r="O8" s="34">
        <v>14.7</v>
      </c>
      <c r="P8" s="33">
        <v>65.510000000000005</v>
      </c>
      <c r="Q8" s="34">
        <v>44.3</v>
      </c>
      <c r="R8" s="33">
        <v>173</v>
      </c>
      <c r="S8" s="36">
        <v>0.41599999999999998</v>
      </c>
      <c r="T8" s="36">
        <v>1.147</v>
      </c>
      <c r="U8" s="36"/>
      <c r="V8" s="33"/>
      <c r="W8" s="33"/>
      <c r="X8" s="36"/>
      <c r="Y8" s="33"/>
      <c r="Z8" s="37">
        <v>5576</v>
      </c>
      <c r="AA8" s="33"/>
      <c r="AB8" s="33"/>
      <c r="AC8" s="33">
        <v>1145</v>
      </c>
      <c r="AD8" s="14"/>
      <c r="AE8" s="14"/>
      <c r="AG8" s="14"/>
      <c r="AH8" s="13"/>
      <c r="AI8" s="13"/>
      <c r="AJ8" s="13"/>
      <c r="AK8" s="13"/>
    </row>
    <row r="9" spans="1:37" s="1" customFormat="1" x14ac:dyDescent="0.3">
      <c r="A9" s="44" t="s">
        <v>0</v>
      </c>
      <c r="B9" s="45"/>
      <c r="C9" s="46">
        <f>MIN(C5:C8)</f>
        <v>86.9</v>
      </c>
      <c r="D9" s="46">
        <f>MIN(D5:D8)</f>
        <v>13.49</v>
      </c>
      <c r="E9" s="140">
        <f>MIN(E5:E8)</f>
        <v>2.0430000000000001</v>
      </c>
      <c r="F9" s="140">
        <f>MIN(F5:F8)</f>
        <v>3.9289999999999998</v>
      </c>
      <c r="G9" s="140">
        <f>MIN(G5:G8)</f>
        <v>3.81</v>
      </c>
      <c r="H9" s="140"/>
      <c r="I9" s="140"/>
      <c r="J9" s="140">
        <f>MIN(J5:J8)</f>
        <v>0.58499999999999996</v>
      </c>
      <c r="K9" s="156">
        <f>MIN(K5:K8)</f>
        <v>0.45150000000000001</v>
      </c>
      <c r="L9" s="140">
        <f>MIN(L5:L8)</f>
        <v>0.17399999999999999</v>
      </c>
      <c r="M9" s="46"/>
      <c r="N9" s="143"/>
      <c r="O9" s="46">
        <f>MIN(O5:O8)</f>
        <v>12.83</v>
      </c>
      <c r="P9" s="143">
        <f>MIN(P5:P8)</f>
        <v>65.510000000000005</v>
      </c>
      <c r="Q9" s="46">
        <f>MIN(Q5:Q8)</f>
        <v>44.3</v>
      </c>
      <c r="R9" s="144">
        <f>MIN(R5:R8)</f>
        <v>173</v>
      </c>
      <c r="S9" s="144"/>
      <c r="T9" s="144"/>
      <c r="U9" s="168">
        <f>MIN(U5:U8)</f>
        <v>8.5470000000000006</v>
      </c>
      <c r="V9" s="144"/>
      <c r="W9" s="144"/>
      <c r="X9" s="168">
        <f>MIN(X5:X8)</f>
        <v>2.3969999999999998</v>
      </c>
      <c r="Y9" s="144"/>
      <c r="Z9" s="171">
        <f>MIN(Z5:Z8)</f>
        <v>5576</v>
      </c>
      <c r="AA9" s="144"/>
      <c r="AB9" s="144"/>
      <c r="AC9" s="144"/>
    </row>
    <row r="10" spans="1:37" s="1" customFormat="1" x14ac:dyDescent="0.3">
      <c r="A10" s="47" t="s">
        <v>1</v>
      </c>
      <c r="B10" s="48"/>
      <c r="C10" s="49">
        <f>MAX(C5:C8)</f>
        <v>89.3</v>
      </c>
      <c r="D10" s="49">
        <f>MAX(D5:D8)</f>
        <v>15.84</v>
      </c>
      <c r="E10" s="141">
        <f>MAX(E5:E8)</f>
        <v>2.976</v>
      </c>
      <c r="F10" s="141">
        <f>MAX(F5:F8)</f>
        <v>4.681</v>
      </c>
      <c r="G10" s="141">
        <f>MAX(G5:G8)</f>
        <v>4.3659999999999997</v>
      </c>
      <c r="H10" s="141"/>
      <c r="I10" s="141"/>
      <c r="J10" s="141">
        <f>MAX(J5:J8)</f>
        <v>0.68200000000000005</v>
      </c>
      <c r="K10" s="157">
        <f>MAX(K5:K8)</f>
        <v>0.46729999999999999</v>
      </c>
      <c r="L10" s="141">
        <f>MAX(L5:L8)</f>
        <v>0.20200000000000001</v>
      </c>
      <c r="M10" s="138"/>
      <c r="N10" s="137"/>
      <c r="O10" s="49">
        <f>MAX(O5:O8)</f>
        <v>19.3</v>
      </c>
      <c r="P10" s="137">
        <f>MAX(P5:P8)</f>
        <v>120.8</v>
      </c>
      <c r="Q10" s="49">
        <f>MAX(Q5:Q8)</f>
        <v>96.78</v>
      </c>
      <c r="R10" s="138">
        <f>MAX(R5:R8)</f>
        <v>200.8</v>
      </c>
      <c r="S10" s="138"/>
      <c r="T10" s="138"/>
      <c r="U10" s="169">
        <f>MAX(U5:U8)</f>
        <v>8.9049999999999994</v>
      </c>
      <c r="V10" s="138"/>
      <c r="W10" s="138"/>
      <c r="X10" s="169">
        <f>MAX(X5:X8)</f>
        <v>2.8450000000000002</v>
      </c>
      <c r="Y10" s="138"/>
      <c r="Z10" s="172">
        <f>MAX(Z5:Z8)</f>
        <v>8059</v>
      </c>
      <c r="AA10" s="138"/>
      <c r="AB10" s="138"/>
      <c r="AC10" s="138"/>
    </row>
    <row r="11" spans="1:37" s="1" customFormat="1" ht="15" thickBot="1" x14ac:dyDescent="0.35">
      <c r="A11" s="50" t="s">
        <v>2</v>
      </c>
      <c r="B11" s="51"/>
      <c r="C11" s="52">
        <f>MEDIAN(C5:C8)</f>
        <v>87.484999999999999</v>
      </c>
      <c r="D11" s="52">
        <f>MEDIAN(D5:D8)</f>
        <v>13.93</v>
      </c>
      <c r="E11" s="142">
        <f>MEDIAN(E5:E8)</f>
        <v>2.7989999999999999</v>
      </c>
      <c r="F11" s="142">
        <f>MEDIAN(F5:F8)</f>
        <v>4.1260000000000003</v>
      </c>
      <c r="G11" s="142">
        <f>MEDIAN(G5:G8)</f>
        <v>4.2320000000000002</v>
      </c>
      <c r="H11" s="142"/>
      <c r="I11" s="142"/>
      <c r="J11" s="142">
        <f>MEDIAN(J5:J8)</f>
        <v>0.63349999999999995</v>
      </c>
      <c r="K11" s="158">
        <f>MEDIAN(K5:K8)</f>
        <v>0.45940000000000003</v>
      </c>
      <c r="L11" s="142">
        <f>MEDIAN(L5:L8)</f>
        <v>0.188</v>
      </c>
      <c r="M11" s="52"/>
      <c r="N11" s="139"/>
      <c r="O11" s="52">
        <f>MEDIAN(O5:O8)</f>
        <v>14.254999999999999</v>
      </c>
      <c r="P11" s="139">
        <f>MEDIAN(P5:P8)</f>
        <v>109.8</v>
      </c>
      <c r="Q11" s="52">
        <f>MEDIAN(Q5:Q8)</f>
        <v>64.5</v>
      </c>
      <c r="R11" s="145">
        <f>MEDIAN(R5:R8)</f>
        <v>186.9</v>
      </c>
      <c r="S11" s="145"/>
      <c r="T11" s="145"/>
      <c r="U11" s="170">
        <f>MEDIAN(U5:U8)</f>
        <v>8.6940000000000008</v>
      </c>
      <c r="V11" s="145"/>
      <c r="W11" s="145"/>
      <c r="X11" s="170">
        <f>MEDIAN(X5:X8)</f>
        <v>2.621</v>
      </c>
      <c r="Y11" s="145"/>
      <c r="Z11" s="173">
        <f>MEDIAN(Z5:Z8)</f>
        <v>5976</v>
      </c>
      <c r="AA11" s="145"/>
      <c r="AB11" s="145"/>
      <c r="AC11" s="145"/>
    </row>
    <row r="12" spans="1:37" x14ac:dyDescent="0.3">
      <c r="C12" s="11"/>
      <c r="D12" s="11"/>
      <c r="E12" s="11"/>
      <c r="F12" s="11"/>
      <c r="G12" s="11"/>
      <c r="H12" s="22"/>
      <c r="I12" s="22"/>
      <c r="J12" s="22"/>
      <c r="P12" s="167"/>
      <c r="AC12"/>
    </row>
    <row r="13" spans="1:37" ht="15" thickBot="1" x14ac:dyDescent="0.35">
      <c r="C13" s="11"/>
      <c r="D13" s="11"/>
      <c r="E13" s="11"/>
      <c r="F13" s="11"/>
      <c r="G13" s="11"/>
      <c r="H13" s="22"/>
      <c r="I13" s="22"/>
      <c r="J13" s="22"/>
      <c r="AC13"/>
    </row>
    <row r="14" spans="1:37" ht="60" customHeight="1" x14ac:dyDescent="0.3">
      <c r="A14" s="40" t="s">
        <v>5</v>
      </c>
      <c r="B14" s="41" t="s">
        <v>3</v>
      </c>
      <c r="C14" s="42" t="s">
        <v>55</v>
      </c>
      <c r="D14" s="43" t="s">
        <v>56</v>
      </c>
      <c r="E14" s="42" t="s">
        <v>80</v>
      </c>
      <c r="F14" s="42" t="s">
        <v>57</v>
      </c>
      <c r="G14" s="42" t="s">
        <v>58</v>
      </c>
      <c r="H14" s="42" t="s">
        <v>37</v>
      </c>
      <c r="I14" s="42" t="s">
        <v>38</v>
      </c>
      <c r="J14" s="42" t="s">
        <v>40</v>
      </c>
      <c r="K14" s="42" t="s">
        <v>50</v>
      </c>
      <c r="L14" s="42" t="s">
        <v>76</v>
      </c>
      <c r="M14" s="42" t="s">
        <v>42</v>
      </c>
      <c r="N14" s="42" t="s">
        <v>115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37" x14ac:dyDescent="0.3">
      <c r="A15" s="174" t="s">
        <v>380</v>
      </c>
      <c r="B15" s="29">
        <v>20003909</v>
      </c>
      <c r="C15" s="30">
        <v>93.53</v>
      </c>
      <c r="D15" s="30">
        <v>17.61</v>
      </c>
      <c r="E15" s="175">
        <v>6.75</v>
      </c>
      <c r="F15" s="30">
        <v>26.4</v>
      </c>
      <c r="G15" s="31">
        <v>2.5449999999999999</v>
      </c>
      <c r="H15" s="30">
        <v>56.8</v>
      </c>
      <c r="I15" s="32">
        <v>638</v>
      </c>
      <c r="J15" s="32">
        <v>707</v>
      </c>
      <c r="K15" s="29">
        <v>50780</v>
      </c>
      <c r="L15" s="32">
        <v>446.7</v>
      </c>
      <c r="M15" s="33">
        <v>544.6</v>
      </c>
      <c r="N15" s="36"/>
      <c r="O15"/>
      <c r="P15"/>
      <c r="Q15" s="14"/>
      <c r="R15" s="13"/>
      <c r="S15" s="13"/>
      <c r="T15" s="13"/>
      <c r="U15" s="13"/>
      <c r="V15"/>
      <c r="W15"/>
      <c r="X15"/>
      <c r="Y15"/>
      <c r="Z15"/>
      <c r="AA15"/>
      <c r="AB15"/>
      <c r="AC15"/>
    </row>
    <row r="16" spans="1:37" x14ac:dyDescent="0.3">
      <c r="A16" s="26" t="s">
        <v>381</v>
      </c>
      <c r="B16" s="29">
        <v>20004085</v>
      </c>
      <c r="C16" s="30">
        <v>87.43</v>
      </c>
      <c r="D16" s="31"/>
      <c r="E16" s="31"/>
      <c r="F16" s="31"/>
      <c r="G16" s="30"/>
      <c r="H16" s="30"/>
      <c r="I16" s="31"/>
      <c r="J16" s="30"/>
      <c r="K16" s="32"/>
      <c r="L16" s="30"/>
      <c r="M16" s="34"/>
      <c r="N16" s="28" t="s">
        <v>371</v>
      </c>
      <c r="O16"/>
      <c r="P16"/>
      <c r="Q16" s="14"/>
      <c r="R16" s="13"/>
      <c r="S16" s="13"/>
      <c r="T16" s="13"/>
      <c r="U16" s="13"/>
      <c r="V16"/>
      <c r="W16"/>
      <c r="X16"/>
      <c r="Y16"/>
      <c r="Z16"/>
      <c r="AA16"/>
      <c r="AB16"/>
      <c r="AC16"/>
    </row>
    <row r="17" spans="1:29" x14ac:dyDescent="0.3">
      <c r="A17" s="55" t="s">
        <v>0</v>
      </c>
      <c r="B17" s="56"/>
      <c r="C17" s="46">
        <f>MIN(C15:C16)</f>
        <v>87.43</v>
      </c>
      <c r="D17" s="140"/>
      <c r="E17" s="140"/>
      <c r="F17" s="140"/>
      <c r="G17" s="140"/>
      <c r="H17" s="140"/>
      <c r="I17" s="140"/>
      <c r="J17" s="46"/>
      <c r="K17" s="46"/>
      <c r="L17" s="143"/>
      <c r="M17" s="46"/>
      <c r="N17" s="46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57" t="s">
        <v>1</v>
      </c>
      <c r="B18" s="58"/>
      <c r="C18" s="49">
        <f>MAX(C15:C16)</f>
        <v>93.53</v>
      </c>
      <c r="D18" s="141"/>
      <c r="E18" s="49"/>
      <c r="F18" s="141"/>
      <c r="G18" s="49"/>
      <c r="H18" s="49"/>
      <c r="I18" s="141"/>
      <c r="J18" s="49"/>
      <c r="K18" s="137"/>
      <c r="L18" s="137"/>
      <c r="M18" s="137"/>
      <c r="N18" s="137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5" thickBot="1" x14ac:dyDescent="0.35">
      <c r="A19" s="59" t="s">
        <v>2</v>
      </c>
      <c r="B19" s="60"/>
      <c r="C19" s="52">
        <f>MEDIAN(C15:C16)</f>
        <v>90.48</v>
      </c>
      <c r="D19" s="142"/>
      <c r="E19" s="142"/>
      <c r="F19" s="142"/>
      <c r="G19" s="142"/>
      <c r="H19" s="142"/>
      <c r="I19" s="142"/>
      <c r="J19" s="52"/>
      <c r="K19" s="139"/>
      <c r="L19" s="139"/>
      <c r="M19" s="139"/>
      <c r="N19" s="13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C20" s="11"/>
      <c r="D20" s="11"/>
      <c r="E20" s="11"/>
      <c r="F20" s="11"/>
      <c r="G20" s="11"/>
      <c r="H20" s="22"/>
      <c r="I20" s="22"/>
      <c r="J20" s="22"/>
      <c r="AC20"/>
    </row>
    <row r="21" spans="1:29" ht="15" thickBot="1" x14ac:dyDescent="0.35">
      <c r="C21" s="11"/>
      <c r="D21" s="11"/>
      <c r="E21" s="11"/>
      <c r="F21" s="11"/>
      <c r="G21" s="11"/>
      <c r="H21" s="22"/>
      <c r="I21" s="22"/>
      <c r="J21" s="22"/>
      <c r="AC21"/>
    </row>
    <row r="22" spans="1:29" s="4" customFormat="1" ht="60" customHeight="1" x14ac:dyDescent="0.3">
      <c r="A22" s="40" t="s">
        <v>4</v>
      </c>
      <c r="B22" s="41" t="s">
        <v>3</v>
      </c>
      <c r="C22" s="62" t="s">
        <v>55</v>
      </c>
      <c r="D22" s="63" t="s">
        <v>59</v>
      </c>
      <c r="E22" s="63" t="s">
        <v>60</v>
      </c>
      <c r="F22" s="63" t="s">
        <v>61</v>
      </c>
      <c r="G22" s="42" t="s">
        <v>62</v>
      </c>
      <c r="H22" s="42" t="s">
        <v>37</v>
      </c>
      <c r="I22" s="42" t="s">
        <v>38</v>
      </c>
      <c r="J22" s="42" t="s">
        <v>40</v>
      </c>
      <c r="K22" s="42" t="s">
        <v>50</v>
      </c>
      <c r="L22" s="42" t="s">
        <v>76</v>
      </c>
      <c r="M22" s="42" t="s">
        <v>47</v>
      </c>
      <c r="N22" s="42" t="s">
        <v>51</v>
      </c>
      <c r="O22" s="42" t="s">
        <v>52</v>
      </c>
      <c r="P22" s="42" t="s">
        <v>53</v>
      </c>
      <c r="Q22" s="42" t="s">
        <v>54</v>
      </c>
    </row>
    <row r="23" spans="1:29" x14ac:dyDescent="0.3">
      <c r="A23" s="26" t="s">
        <v>383</v>
      </c>
      <c r="B23" s="29">
        <v>20004005</v>
      </c>
      <c r="C23" s="30">
        <v>88.13</v>
      </c>
      <c r="D23" s="31"/>
      <c r="E23" s="31"/>
      <c r="F23" s="31"/>
      <c r="G23" s="31"/>
      <c r="H23" s="31"/>
      <c r="I23" s="31"/>
      <c r="J23" s="31"/>
      <c r="K23" s="30"/>
      <c r="L23" s="33"/>
      <c r="M23" s="28" t="s">
        <v>384</v>
      </c>
      <c r="N23" s="35"/>
      <c r="O23" s="28"/>
      <c r="P23" s="35"/>
      <c r="Q23" s="37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26" t="s">
        <v>383</v>
      </c>
      <c r="B24" s="29">
        <v>20004005</v>
      </c>
      <c r="C24" s="30">
        <v>88.34</v>
      </c>
      <c r="D24" s="31"/>
      <c r="E24" s="31"/>
      <c r="F24" s="31"/>
      <c r="G24" s="31"/>
      <c r="H24" s="31"/>
      <c r="I24" s="31"/>
      <c r="J24" s="31"/>
      <c r="K24" s="30"/>
      <c r="L24" s="33"/>
      <c r="M24" s="28" t="s">
        <v>384</v>
      </c>
      <c r="N24" s="35"/>
      <c r="O24" s="28"/>
      <c r="P24" s="35"/>
      <c r="Q24" s="37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26" t="s">
        <v>382</v>
      </c>
      <c r="B25" s="29">
        <v>20003812</v>
      </c>
      <c r="C25" s="30">
        <v>96.45</v>
      </c>
      <c r="D25" s="30">
        <v>17.77</v>
      </c>
      <c r="E25" s="31">
        <v>6.992</v>
      </c>
      <c r="F25" s="31">
        <v>6.9880000000000004</v>
      </c>
      <c r="G25" s="31">
        <v>6.3630000000000004</v>
      </c>
      <c r="H25" s="32">
        <v>1399</v>
      </c>
      <c r="I25" s="29">
        <v>9121</v>
      </c>
      <c r="J25" s="29">
        <v>3888</v>
      </c>
      <c r="K25" s="29">
        <v>396300</v>
      </c>
      <c r="L25" s="37">
        <v>2836</v>
      </c>
      <c r="M25" s="33"/>
      <c r="N25" s="36">
        <v>1.0900000000000001</v>
      </c>
      <c r="O25" s="53">
        <v>0.2787</v>
      </c>
      <c r="P25" s="61">
        <v>4.5069999999999997E-3</v>
      </c>
      <c r="Q25" s="36">
        <v>3.746</v>
      </c>
      <c r="R25"/>
      <c r="S25"/>
      <c r="T25"/>
      <c r="U25"/>
      <c r="V25"/>
      <c r="W25"/>
      <c r="X25"/>
      <c r="Y25"/>
      <c r="Z25"/>
      <c r="AA25"/>
      <c r="AB25"/>
      <c r="AC25"/>
    </row>
    <row r="26" spans="1:29" x14ac:dyDescent="0.3">
      <c r="A26" s="26" t="s">
        <v>382</v>
      </c>
      <c r="B26" s="29">
        <v>20003813</v>
      </c>
      <c r="C26" s="30">
        <v>99.08</v>
      </c>
      <c r="D26" s="30">
        <v>19.25</v>
      </c>
      <c r="E26" s="31">
        <v>4.1239999999999997</v>
      </c>
      <c r="F26" s="31">
        <v>9.5250000000000004</v>
      </c>
      <c r="G26" s="31">
        <v>4.867</v>
      </c>
      <c r="H26" s="32">
        <v>722.7</v>
      </c>
      <c r="I26" s="29">
        <v>3507</v>
      </c>
      <c r="J26" s="29">
        <v>3239</v>
      </c>
      <c r="K26" s="29">
        <v>355000</v>
      </c>
      <c r="L26" s="37">
        <v>2046</v>
      </c>
      <c r="M26" s="33"/>
      <c r="N26" s="36">
        <v>1.675</v>
      </c>
      <c r="O26" s="53">
        <v>0.13239999999999999</v>
      </c>
      <c r="P26" s="61">
        <v>2.4910000000000002E-2</v>
      </c>
      <c r="Q26" s="36">
        <v>1.2869999999999999</v>
      </c>
      <c r="R26"/>
      <c r="S26"/>
      <c r="T26"/>
      <c r="U26"/>
      <c r="V26"/>
      <c r="W26"/>
      <c r="X26"/>
      <c r="Y26"/>
      <c r="Z26"/>
      <c r="AA26"/>
      <c r="AB26"/>
      <c r="AC26"/>
    </row>
    <row r="27" spans="1:29" s="1" customFormat="1" x14ac:dyDescent="0.3">
      <c r="A27" s="55" t="s">
        <v>0</v>
      </c>
      <c r="B27" s="56"/>
      <c r="C27" s="46">
        <f t="shared" ref="C27:L27" si="0">MIN(C23:C26)</f>
        <v>88.13</v>
      </c>
      <c r="D27" s="46">
        <f t="shared" si="0"/>
        <v>17.77</v>
      </c>
      <c r="E27" s="140">
        <f t="shared" si="0"/>
        <v>4.1239999999999997</v>
      </c>
      <c r="F27" s="140">
        <f t="shared" si="0"/>
        <v>6.9880000000000004</v>
      </c>
      <c r="G27" s="140">
        <f t="shared" si="0"/>
        <v>4.867</v>
      </c>
      <c r="H27" s="143">
        <f t="shared" si="0"/>
        <v>722.7</v>
      </c>
      <c r="I27" s="144">
        <f t="shared" si="0"/>
        <v>3507</v>
      </c>
      <c r="J27" s="144">
        <f t="shared" si="0"/>
        <v>3239</v>
      </c>
      <c r="K27" s="144">
        <f t="shared" si="0"/>
        <v>355000</v>
      </c>
      <c r="L27" s="144">
        <f t="shared" si="0"/>
        <v>2046</v>
      </c>
      <c r="M27" s="46"/>
      <c r="N27" s="140">
        <f>MIN(N23:N26)</f>
        <v>1.0900000000000001</v>
      </c>
      <c r="O27" s="156">
        <f>MIN(O23:O26)</f>
        <v>0.13239999999999999</v>
      </c>
      <c r="P27" s="176">
        <f>MIN(P23:P26)</f>
        <v>4.5069999999999997E-3</v>
      </c>
      <c r="Q27" s="140">
        <f>MIN(Q23:Q26)</f>
        <v>1.2869999999999999</v>
      </c>
    </row>
    <row r="28" spans="1:29" s="1" customFormat="1" x14ac:dyDescent="0.3">
      <c r="A28" s="57" t="s">
        <v>1</v>
      </c>
      <c r="B28" s="58"/>
      <c r="C28" s="49">
        <f t="shared" ref="C28:L28" si="1">MAX(C23:C26)</f>
        <v>99.08</v>
      </c>
      <c r="D28" s="49">
        <f t="shared" si="1"/>
        <v>19.25</v>
      </c>
      <c r="E28" s="141">
        <f t="shared" si="1"/>
        <v>6.992</v>
      </c>
      <c r="F28" s="141">
        <f t="shared" si="1"/>
        <v>9.5250000000000004</v>
      </c>
      <c r="G28" s="141">
        <f t="shared" si="1"/>
        <v>6.3630000000000004</v>
      </c>
      <c r="H28" s="137">
        <f t="shared" si="1"/>
        <v>1399</v>
      </c>
      <c r="I28" s="138">
        <f t="shared" si="1"/>
        <v>9121</v>
      </c>
      <c r="J28" s="138">
        <f t="shared" si="1"/>
        <v>3888</v>
      </c>
      <c r="K28" s="138">
        <f t="shared" si="1"/>
        <v>396300</v>
      </c>
      <c r="L28" s="138">
        <f t="shared" si="1"/>
        <v>2836</v>
      </c>
      <c r="M28" s="138"/>
      <c r="N28" s="141">
        <f>MAX(N23:N26)</f>
        <v>1.675</v>
      </c>
      <c r="O28" s="157">
        <f>MAX(O23:O26)</f>
        <v>0.2787</v>
      </c>
      <c r="P28" s="177">
        <f>MAX(P23:P26)</f>
        <v>2.4910000000000002E-2</v>
      </c>
      <c r="Q28" s="141">
        <f>MAX(Q23:Q26)</f>
        <v>3.746</v>
      </c>
    </row>
    <row r="29" spans="1:29" s="1" customFormat="1" ht="15" thickBot="1" x14ac:dyDescent="0.35">
      <c r="A29" s="59" t="s">
        <v>2</v>
      </c>
      <c r="B29" s="60"/>
      <c r="C29" s="52">
        <f t="shared" ref="C29:L29" si="2">MEDIAN(C23:C26)</f>
        <v>92.39500000000001</v>
      </c>
      <c r="D29" s="52">
        <f t="shared" si="2"/>
        <v>18.509999999999998</v>
      </c>
      <c r="E29" s="142">
        <f t="shared" si="2"/>
        <v>5.5579999999999998</v>
      </c>
      <c r="F29" s="142">
        <f t="shared" si="2"/>
        <v>8.2565000000000008</v>
      </c>
      <c r="G29" s="142">
        <f t="shared" si="2"/>
        <v>5.6150000000000002</v>
      </c>
      <c r="H29" s="139">
        <f t="shared" si="2"/>
        <v>1060.8499999999999</v>
      </c>
      <c r="I29" s="145">
        <f t="shared" si="2"/>
        <v>6314</v>
      </c>
      <c r="J29" s="145">
        <f t="shared" si="2"/>
        <v>3563.5</v>
      </c>
      <c r="K29" s="145">
        <f t="shared" si="2"/>
        <v>375650</v>
      </c>
      <c r="L29" s="145">
        <f t="shared" si="2"/>
        <v>2441</v>
      </c>
      <c r="M29" s="145"/>
      <c r="N29" s="142">
        <f>MEDIAN(N23:N26)</f>
        <v>1.3825000000000001</v>
      </c>
      <c r="O29" s="158">
        <f>MEDIAN(O23:O26)</f>
        <v>0.20555000000000001</v>
      </c>
      <c r="P29" s="178">
        <f>MEDIAN(P23:P26)</f>
        <v>1.4708499999999999E-2</v>
      </c>
      <c r="Q29" s="142">
        <f>MEDIAN(Q23:Q26)</f>
        <v>2.5164999999999997</v>
      </c>
    </row>
    <row r="30" spans="1:29" x14ac:dyDescent="0.3">
      <c r="C30" s="11"/>
      <c r="D30" s="11"/>
      <c r="E30" s="11"/>
      <c r="F30" s="11"/>
      <c r="G30" s="22"/>
      <c r="H30" s="167"/>
      <c r="I30" s="22"/>
      <c r="K30" s="128"/>
      <c r="L30" s="11"/>
      <c r="M30" s="11"/>
      <c r="N30" s="11"/>
      <c r="S30"/>
      <c r="T30"/>
      <c r="U30"/>
      <c r="V30"/>
      <c r="W30"/>
      <c r="X30"/>
      <c r="Y30"/>
      <c r="Z30"/>
      <c r="AA30"/>
      <c r="AB30"/>
      <c r="AC30"/>
    </row>
    <row r="31" spans="1:29" ht="15" thickBot="1" x14ac:dyDescent="0.35">
      <c r="C31" s="11"/>
      <c r="D31" s="11"/>
      <c r="E31" s="11"/>
      <c r="F31" s="11"/>
      <c r="G31" s="11"/>
      <c r="H31" s="22"/>
      <c r="I31" s="22"/>
      <c r="J31" s="22"/>
      <c r="M31" s="11"/>
      <c r="N31" s="11"/>
      <c r="O31" s="11"/>
      <c r="X31"/>
      <c r="Y31"/>
      <c r="Z31"/>
      <c r="AA31"/>
      <c r="AB31"/>
      <c r="AC31"/>
    </row>
    <row r="32" spans="1:29" ht="60" customHeight="1" x14ac:dyDescent="0.3">
      <c r="A32" s="64" t="s">
        <v>79</v>
      </c>
      <c r="B32" s="41" t="s">
        <v>3</v>
      </c>
      <c r="C32" s="42" t="s">
        <v>55</v>
      </c>
      <c r="D32" s="43" t="s">
        <v>56</v>
      </c>
      <c r="E32" s="42" t="s">
        <v>112</v>
      </c>
      <c r="F32" s="42" t="s">
        <v>57</v>
      </c>
      <c r="G32" s="42" t="s">
        <v>58</v>
      </c>
      <c r="H32" s="42" t="s">
        <v>59</v>
      </c>
      <c r="I32" s="42" t="s">
        <v>60</v>
      </c>
      <c r="J32" s="42" t="s">
        <v>61</v>
      </c>
      <c r="K32" s="42" t="s">
        <v>37</v>
      </c>
      <c r="L32" s="42" t="s">
        <v>38</v>
      </c>
      <c r="M32" s="42" t="s">
        <v>40</v>
      </c>
      <c r="N32" s="42" t="s">
        <v>156</v>
      </c>
      <c r="O32" s="42" t="s">
        <v>118</v>
      </c>
      <c r="P32" s="42" t="s">
        <v>50</v>
      </c>
      <c r="Q32" s="42" t="s">
        <v>114</v>
      </c>
      <c r="R32" s="42" t="s">
        <v>47</v>
      </c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174" t="s">
        <v>385</v>
      </c>
      <c r="B33" s="29">
        <v>20004005</v>
      </c>
      <c r="C33" s="30">
        <v>88.25</v>
      </c>
      <c r="D33" s="30">
        <v>17.32</v>
      </c>
      <c r="E33" s="31">
        <v>2.484</v>
      </c>
      <c r="F33" s="31">
        <v>6.62</v>
      </c>
      <c r="G33" s="30">
        <v>11.8</v>
      </c>
      <c r="H33" s="39">
        <v>0.88990000000000002</v>
      </c>
      <c r="I33" s="39">
        <v>0.43020000000000003</v>
      </c>
      <c r="J33" s="53">
        <v>0.23219999999999999</v>
      </c>
      <c r="K33" s="179">
        <v>33.1</v>
      </c>
      <c r="L33" s="33">
        <v>145.30000000000001</v>
      </c>
      <c r="M33" s="33">
        <v>144.9</v>
      </c>
      <c r="N33" s="33">
        <v>433.8</v>
      </c>
      <c r="O33" s="53">
        <v>0.25009999999999999</v>
      </c>
      <c r="P33" s="37">
        <v>21130</v>
      </c>
      <c r="Q33" s="37">
        <v>2598</v>
      </c>
      <c r="R33" s="34">
        <v>62.08</v>
      </c>
      <c r="S33" s="13"/>
      <c r="T33"/>
      <c r="U33"/>
      <c r="V33"/>
      <c r="W33" s="13"/>
      <c r="X33" s="13"/>
      <c r="Y33" s="13"/>
      <c r="Z33"/>
      <c r="AA33"/>
      <c r="AB33"/>
      <c r="AC33"/>
    </row>
    <row r="34" spans="1:29" x14ac:dyDescent="0.3">
      <c r="C34" s="11"/>
      <c r="D34" s="11"/>
      <c r="E34" s="11"/>
      <c r="F34" s="11"/>
      <c r="G34" s="11"/>
      <c r="H34" s="22"/>
      <c r="I34" s="22"/>
      <c r="J34" s="22"/>
      <c r="M34" s="11"/>
      <c r="N34" s="11"/>
      <c r="O34" s="11"/>
    </row>
    <row r="35" spans="1:29" ht="15" thickBot="1" x14ac:dyDescent="0.35">
      <c r="C35" s="11"/>
      <c r="D35" s="11"/>
      <c r="E35" s="11"/>
      <c r="F35" s="11"/>
      <c r="G35" s="11"/>
      <c r="H35" s="22"/>
      <c r="I35" s="22"/>
      <c r="J35" s="22"/>
      <c r="M35" s="11"/>
      <c r="N35" s="11"/>
      <c r="O35" s="11"/>
    </row>
    <row r="36" spans="1:29" ht="60" customHeight="1" x14ac:dyDescent="0.3">
      <c r="A36" s="64" t="s">
        <v>157</v>
      </c>
      <c r="B36" s="41" t="s">
        <v>3</v>
      </c>
      <c r="C36" s="42" t="s">
        <v>386</v>
      </c>
      <c r="D36" s="42" t="s">
        <v>387</v>
      </c>
      <c r="E36" s="42" t="s">
        <v>160</v>
      </c>
      <c r="F36" s="42" t="s">
        <v>161</v>
      </c>
      <c r="G36" s="42" t="s">
        <v>388</v>
      </c>
      <c r="H36" s="42" t="s">
        <v>162</v>
      </c>
      <c r="I36" s="42" t="s">
        <v>163</v>
      </c>
      <c r="J36" s="42" t="s">
        <v>164</v>
      </c>
      <c r="K36" s="42" t="s">
        <v>165</v>
      </c>
      <c r="L36" s="42" t="s">
        <v>166</v>
      </c>
      <c r="M36" s="42" t="s">
        <v>167</v>
      </c>
      <c r="N36" s="42" t="s">
        <v>168</v>
      </c>
      <c r="O36" s="42" t="s">
        <v>169</v>
      </c>
      <c r="P36" s="42" t="s">
        <v>170</v>
      </c>
      <c r="Q36" s="42" t="s">
        <v>171</v>
      </c>
      <c r="R36" s="42" t="s">
        <v>172</v>
      </c>
      <c r="S36" s="42" t="s">
        <v>173</v>
      </c>
      <c r="T36" s="42" t="s">
        <v>174</v>
      </c>
      <c r="U36" s="42" t="s">
        <v>175</v>
      </c>
      <c r="V36"/>
      <c r="W36"/>
      <c r="X36"/>
      <c r="Y36"/>
      <c r="Z36"/>
      <c r="AA36"/>
      <c r="AB36"/>
      <c r="AC36"/>
    </row>
    <row r="37" spans="1:29" x14ac:dyDescent="0.3">
      <c r="A37" s="26" t="s">
        <v>393</v>
      </c>
      <c r="B37" s="29">
        <v>20003781</v>
      </c>
      <c r="C37" s="27" t="s">
        <v>390</v>
      </c>
      <c r="D37" s="27" t="s">
        <v>390</v>
      </c>
      <c r="E37" s="27" t="s">
        <v>391</v>
      </c>
      <c r="F37" s="27" t="s">
        <v>391</v>
      </c>
      <c r="G37" s="27" t="s">
        <v>390</v>
      </c>
      <c r="H37" s="27" t="s">
        <v>390</v>
      </c>
      <c r="I37" s="28" t="s">
        <v>390</v>
      </c>
      <c r="J37" s="28" t="s">
        <v>390</v>
      </c>
      <c r="K37" s="28" t="s">
        <v>390</v>
      </c>
      <c r="L37" s="28" t="s">
        <v>390</v>
      </c>
      <c r="M37" s="28" t="s">
        <v>390</v>
      </c>
      <c r="N37" s="28" t="s">
        <v>390</v>
      </c>
      <c r="O37" s="28" t="s">
        <v>390</v>
      </c>
      <c r="P37" s="28" t="s">
        <v>390</v>
      </c>
      <c r="Q37" s="28" t="s">
        <v>390</v>
      </c>
      <c r="R37" s="28" t="s">
        <v>390</v>
      </c>
      <c r="S37" s="28" t="s">
        <v>390</v>
      </c>
      <c r="T37" s="28" t="s">
        <v>390</v>
      </c>
      <c r="U37" s="28" t="s">
        <v>390</v>
      </c>
      <c r="V37"/>
      <c r="W37"/>
      <c r="X37"/>
      <c r="Y37"/>
      <c r="Z37"/>
      <c r="AA37"/>
      <c r="AB37"/>
      <c r="AC37"/>
    </row>
    <row r="38" spans="1:29" x14ac:dyDescent="0.3">
      <c r="C38" s="11"/>
      <c r="D38" s="11"/>
      <c r="E38" s="11"/>
      <c r="F38" s="11"/>
      <c r="G38" s="11"/>
      <c r="H38" s="22"/>
      <c r="I38" s="22"/>
      <c r="J38" s="22"/>
      <c r="M38" s="11"/>
      <c r="N38" s="11"/>
      <c r="O38" s="11"/>
    </row>
    <row r="39" spans="1:29" ht="15" thickBot="1" x14ac:dyDescent="0.35">
      <c r="C39" s="11"/>
      <c r="D39" s="11"/>
      <c r="E39" s="11"/>
      <c r="F39" s="11"/>
      <c r="G39" s="11"/>
      <c r="H39" s="22"/>
      <c r="I39" s="22"/>
      <c r="J39" s="22"/>
      <c r="M39" s="11"/>
      <c r="N39" s="11"/>
      <c r="O39" s="11"/>
    </row>
    <row r="40" spans="1:29" ht="60" customHeight="1" x14ac:dyDescent="0.3">
      <c r="A40" s="64" t="s">
        <v>7</v>
      </c>
      <c r="B40" s="41" t="s">
        <v>3</v>
      </c>
      <c r="C40" s="42" t="s">
        <v>39</v>
      </c>
      <c r="D40" s="42" t="s">
        <v>37</v>
      </c>
      <c r="E40" s="42" t="s">
        <v>38</v>
      </c>
      <c r="F40" s="42" t="s">
        <v>40</v>
      </c>
      <c r="G40" s="42" t="s">
        <v>113</v>
      </c>
      <c r="H40" s="42" t="s">
        <v>50</v>
      </c>
      <c r="I40" s="42" t="s">
        <v>76</v>
      </c>
      <c r="J40" s="42" t="s">
        <v>114</v>
      </c>
      <c r="K40" s="42" t="s">
        <v>47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A41" s="26" t="s">
        <v>407</v>
      </c>
      <c r="B41" s="29">
        <v>20004005</v>
      </c>
      <c r="C41" s="30">
        <v>95.25</v>
      </c>
      <c r="D41" s="29">
        <v>2609</v>
      </c>
      <c r="E41" s="29">
        <v>4747</v>
      </c>
      <c r="F41" s="29">
        <v>5387</v>
      </c>
      <c r="G41" s="29">
        <v>3064</v>
      </c>
      <c r="H41" s="37">
        <v>1189000</v>
      </c>
      <c r="I41" s="37">
        <v>2151</v>
      </c>
      <c r="J41" s="37">
        <v>190200</v>
      </c>
      <c r="K41" s="37">
        <v>6425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x14ac:dyDescent="0.3">
      <c r="C42" s="11"/>
      <c r="D42" s="11"/>
      <c r="E42" s="11"/>
      <c r="F42" s="11"/>
      <c r="G42" s="22"/>
      <c r="H42" s="22"/>
      <c r="I42" s="22"/>
      <c r="L42" s="11"/>
      <c r="M42" s="11"/>
      <c r="U42"/>
      <c r="V42"/>
      <c r="W42"/>
      <c r="X42"/>
      <c r="Y42"/>
      <c r="Z42"/>
      <c r="AA42"/>
      <c r="AB42"/>
      <c r="AC42"/>
    </row>
    <row r="44" spans="1:29" x14ac:dyDescent="0.3">
      <c r="A44" s="12" t="s">
        <v>33</v>
      </c>
    </row>
    <row r="45" spans="1:29" x14ac:dyDescent="0.3">
      <c r="A45" t="s">
        <v>34</v>
      </c>
    </row>
  </sheetData>
  <sheetProtection algorithmName="SHA-512" hashValue="EYWg3pA2NQutuWy3KYnjF3fY78knbh0WVoDFy+SQfe4H0mSrFbJG9SqE5x/2RAX+bYVfavBjM8vswb4Y+7ulRQ==" saltValue="nml8QTD8seWQnEcwzqNmvQ==" spinCount="100000" sheet="1" objects="1" scenarios="1"/>
  <sortState ref="A23:K26">
    <sortCondition ref="A23:A26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66"/>
  <sheetViews>
    <sheetView showGridLines="0" zoomScale="80" zoomScaleNormal="80" workbookViewId="0">
      <selection activeCell="A57" sqref="A57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200" width="15.6640625" customWidth="1"/>
  </cols>
  <sheetData>
    <row r="1" spans="1:64" ht="120" customHeight="1" x14ac:dyDescent="0.3">
      <c r="B1" s="165" t="s">
        <v>364</v>
      </c>
    </row>
    <row r="2" spans="1:64" ht="15.6" x14ac:dyDescent="0.35">
      <c r="A2" s="8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40" t="s">
        <v>6</v>
      </c>
      <c r="B4" s="41" t="s">
        <v>3</v>
      </c>
      <c r="C4" s="42" t="s">
        <v>39</v>
      </c>
      <c r="D4" s="42" t="s">
        <v>116</v>
      </c>
      <c r="E4" s="42" t="s">
        <v>117</v>
      </c>
      <c r="F4" s="42" t="s">
        <v>42</v>
      </c>
      <c r="G4" s="42" t="s">
        <v>43</v>
      </c>
      <c r="H4" s="42" t="s">
        <v>44</v>
      </c>
      <c r="I4" s="42" t="s">
        <v>45</v>
      </c>
      <c r="J4" s="42" t="s">
        <v>46</v>
      </c>
      <c r="K4" s="42" t="s">
        <v>47</v>
      </c>
      <c r="L4" s="42" t="s">
        <v>48</v>
      </c>
      <c r="M4" s="42" t="s">
        <v>49</v>
      </c>
      <c r="N4" s="42" t="s">
        <v>81</v>
      </c>
      <c r="O4" s="42" t="s">
        <v>82</v>
      </c>
      <c r="P4" s="42" t="s">
        <v>83</v>
      </c>
      <c r="Q4" s="42" t="s">
        <v>119</v>
      </c>
      <c r="R4" s="42" t="s">
        <v>84</v>
      </c>
      <c r="S4" s="42" t="s">
        <v>85</v>
      </c>
      <c r="T4" s="42" t="s">
        <v>86</v>
      </c>
      <c r="U4" s="42" t="s">
        <v>87</v>
      </c>
      <c r="V4" s="42" t="s">
        <v>88</v>
      </c>
      <c r="W4" s="42" t="s">
        <v>89</v>
      </c>
      <c r="X4" s="42" t="s">
        <v>90</v>
      </c>
      <c r="Y4" s="42" t="s">
        <v>91</v>
      </c>
      <c r="Z4" s="42" t="s">
        <v>92</v>
      </c>
      <c r="AA4" s="87" t="s">
        <v>93</v>
      </c>
      <c r="AB4" s="87" t="s">
        <v>94</v>
      </c>
      <c r="AC4" s="87" t="s">
        <v>95</v>
      </c>
      <c r="AD4" s="87" t="s">
        <v>96</v>
      </c>
      <c r="AE4" s="87" t="s">
        <v>97</v>
      </c>
      <c r="AF4" s="87" t="s">
        <v>98</v>
      </c>
      <c r="AG4" s="42" t="s">
        <v>139</v>
      </c>
      <c r="AH4" s="42" t="s">
        <v>140</v>
      </c>
      <c r="AI4" s="42" t="s">
        <v>141</v>
      </c>
      <c r="AJ4" s="42" t="s">
        <v>142</v>
      </c>
      <c r="AK4" s="42" t="s">
        <v>143</v>
      </c>
      <c r="AL4" s="42" t="s">
        <v>144</v>
      </c>
      <c r="AM4" s="42" t="s">
        <v>145</v>
      </c>
      <c r="AN4" s="42" t="s">
        <v>146</v>
      </c>
      <c r="AO4" s="42" t="s">
        <v>147</v>
      </c>
      <c r="AP4" s="42" t="s">
        <v>148</v>
      </c>
      <c r="AQ4" s="42" t="s">
        <v>149</v>
      </c>
      <c r="AR4" s="42" t="s">
        <v>150</v>
      </c>
      <c r="AS4" s="42" t="s">
        <v>151</v>
      </c>
      <c r="AT4" s="42" t="s">
        <v>152</v>
      </c>
      <c r="AU4" s="42" t="s">
        <v>153</v>
      </c>
      <c r="AV4" s="42" t="s">
        <v>154</v>
      </c>
      <c r="AW4" s="42" t="s">
        <v>155</v>
      </c>
      <c r="AX4" s="42" t="s">
        <v>358</v>
      </c>
      <c r="AY4" s="42" t="s">
        <v>359</v>
      </c>
    </row>
    <row r="5" spans="1:64" x14ac:dyDescent="0.3">
      <c r="A5" s="26" t="s">
        <v>361</v>
      </c>
      <c r="B5" s="29">
        <v>20003988</v>
      </c>
      <c r="C5" s="30">
        <v>86.65</v>
      </c>
      <c r="D5" s="27" t="s">
        <v>367</v>
      </c>
      <c r="E5" s="27" t="s">
        <v>368</v>
      </c>
      <c r="F5" s="28" t="s">
        <v>369</v>
      </c>
      <c r="G5" s="27" t="s">
        <v>370</v>
      </c>
      <c r="H5" s="28" t="s">
        <v>369</v>
      </c>
      <c r="I5" s="53">
        <v>0.69830000000000003</v>
      </c>
      <c r="J5" s="28" t="s">
        <v>369</v>
      </c>
      <c r="K5" s="28" t="s">
        <v>369</v>
      </c>
      <c r="L5" s="39">
        <v>0.18529999999999999</v>
      </c>
      <c r="M5" s="27" t="s">
        <v>370</v>
      </c>
      <c r="N5" s="35"/>
      <c r="O5" s="35"/>
      <c r="P5" s="35"/>
      <c r="Q5" s="35"/>
      <c r="R5" s="35"/>
      <c r="S5" s="28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6" t="s">
        <v>361</v>
      </c>
      <c r="B6" s="29">
        <v>20003988</v>
      </c>
      <c r="C6" s="30">
        <v>86.35</v>
      </c>
      <c r="D6" s="27" t="s">
        <v>367</v>
      </c>
      <c r="E6" s="27" t="s">
        <v>368</v>
      </c>
      <c r="F6" s="28" t="s">
        <v>369</v>
      </c>
      <c r="G6" s="27" t="s">
        <v>370</v>
      </c>
      <c r="H6" s="28" t="s">
        <v>369</v>
      </c>
      <c r="I6" s="28" t="s">
        <v>371</v>
      </c>
      <c r="J6" s="28" t="s">
        <v>369</v>
      </c>
      <c r="K6" s="28" t="s">
        <v>369</v>
      </c>
      <c r="L6" s="27" t="s">
        <v>371</v>
      </c>
      <c r="M6" s="27" t="s">
        <v>370</v>
      </c>
      <c r="N6" s="35"/>
      <c r="O6" s="35"/>
      <c r="P6" s="35"/>
      <c r="Q6" s="35"/>
      <c r="R6" s="34"/>
      <c r="S6" s="28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6" t="s">
        <v>361</v>
      </c>
      <c r="B7" s="29">
        <v>20003988</v>
      </c>
      <c r="C7" s="30">
        <v>86.61</v>
      </c>
      <c r="D7" s="27"/>
      <c r="E7" s="27"/>
      <c r="F7" s="28"/>
      <c r="G7" s="27"/>
      <c r="H7" s="28"/>
      <c r="I7" s="28"/>
      <c r="J7" s="71"/>
      <c r="K7" s="28"/>
      <c r="L7" s="27"/>
      <c r="M7" s="30"/>
      <c r="N7" s="28" t="s">
        <v>372</v>
      </c>
      <c r="O7" s="28" t="s">
        <v>372</v>
      </c>
      <c r="P7" s="28" t="s">
        <v>373</v>
      </c>
      <c r="Q7" s="28" t="s">
        <v>373</v>
      </c>
      <c r="R7" s="28" t="s">
        <v>374</v>
      </c>
      <c r="S7" s="28" t="s">
        <v>375</v>
      </c>
      <c r="T7" s="28" t="s">
        <v>374</v>
      </c>
      <c r="U7" s="37">
        <v>0</v>
      </c>
      <c r="V7" s="28" t="s">
        <v>376</v>
      </c>
      <c r="W7" s="33">
        <v>340.6</v>
      </c>
      <c r="X7" s="28" t="s">
        <v>377</v>
      </c>
      <c r="Y7" s="28" t="s">
        <v>376</v>
      </c>
      <c r="Z7" s="36">
        <v>0</v>
      </c>
      <c r="AA7" s="28" t="s">
        <v>376</v>
      </c>
      <c r="AB7" s="28" t="s">
        <v>376</v>
      </c>
      <c r="AC7" s="28" t="s">
        <v>376</v>
      </c>
      <c r="AD7" s="34">
        <v>37.229999999999997</v>
      </c>
      <c r="AE7" s="34">
        <v>11.72</v>
      </c>
      <c r="AF7" s="28" t="s">
        <v>378</v>
      </c>
      <c r="AG7" s="28" t="s">
        <v>376</v>
      </c>
      <c r="AH7" s="28" t="s">
        <v>376</v>
      </c>
      <c r="AI7" s="28" t="s">
        <v>376</v>
      </c>
      <c r="AJ7" s="28" t="s">
        <v>376</v>
      </c>
      <c r="AK7" s="28" t="s">
        <v>376</v>
      </c>
      <c r="AL7" s="28" t="s">
        <v>376</v>
      </c>
      <c r="AM7" s="28" t="s">
        <v>376</v>
      </c>
      <c r="AN7" s="28" t="s">
        <v>376</v>
      </c>
      <c r="AO7" s="28" t="s">
        <v>376</v>
      </c>
      <c r="AP7" s="28" t="s">
        <v>376</v>
      </c>
      <c r="AQ7" s="28" t="s">
        <v>376</v>
      </c>
      <c r="AR7" s="28" t="s">
        <v>376</v>
      </c>
      <c r="AS7" s="28" t="s">
        <v>376</v>
      </c>
      <c r="AT7" s="28" t="s">
        <v>376</v>
      </c>
      <c r="AU7" s="28" t="s">
        <v>376</v>
      </c>
      <c r="AV7" s="28" t="s">
        <v>376</v>
      </c>
      <c r="AW7" s="28" t="s">
        <v>376</v>
      </c>
      <c r="AX7" s="35"/>
      <c r="AY7" s="35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26" t="s">
        <v>361</v>
      </c>
      <c r="B8" s="29">
        <v>20003928</v>
      </c>
      <c r="C8" s="30">
        <v>89.42</v>
      </c>
      <c r="D8" s="27" t="s">
        <v>367</v>
      </c>
      <c r="E8" s="27" t="s">
        <v>368</v>
      </c>
      <c r="F8" s="28" t="s">
        <v>369</v>
      </c>
      <c r="G8" s="27" t="s">
        <v>370</v>
      </c>
      <c r="H8" s="28" t="s">
        <v>369</v>
      </c>
      <c r="I8" s="28" t="s">
        <v>371</v>
      </c>
      <c r="J8" s="28" t="s">
        <v>369</v>
      </c>
      <c r="K8" s="28" t="s">
        <v>369</v>
      </c>
      <c r="L8" s="39">
        <v>0.38819999999999999</v>
      </c>
      <c r="M8" s="27" t="s">
        <v>370</v>
      </c>
      <c r="N8" s="28"/>
      <c r="O8" s="36"/>
      <c r="P8" s="28"/>
      <c r="Q8" s="35"/>
      <c r="R8" s="35"/>
      <c r="S8" s="28"/>
      <c r="T8" s="35"/>
      <c r="U8" s="35"/>
      <c r="V8" s="35"/>
      <c r="W8" s="35"/>
      <c r="X8" s="28"/>
      <c r="Y8" s="28"/>
      <c r="Z8" s="37"/>
      <c r="AA8" s="35"/>
      <c r="AB8" s="35"/>
      <c r="AC8" s="35"/>
      <c r="AD8" s="35"/>
      <c r="AE8" s="35"/>
      <c r="AF8" s="35"/>
      <c r="AG8" s="35"/>
      <c r="AH8" s="28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28"/>
      <c r="AY8" s="2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26" t="s">
        <v>361</v>
      </c>
      <c r="B9" s="29">
        <v>20003928</v>
      </c>
      <c r="C9" s="30">
        <v>88.41</v>
      </c>
      <c r="D9" s="27" t="s">
        <v>367</v>
      </c>
      <c r="E9" s="27" t="s">
        <v>368</v>
      </c>
      <c r="F9" s="28" t="s">
        <v>369</v>
      </c>
      <c r="G9" s="27" t="s">
        <v>370</v>
      </c>
      <c r="H9" s="28" t="s">
        <v>369</v>
      </c>
      <c r="I9" s="28" t="s">
        <v>371</v>
      </c>
      <c r="J9" s="28" t="s">
        <v>369</v>
      </c>
      <c r="K9" s="28" t="s">
        <v>369</v>
      </c>
      <c r="L9" s="39">
        <v>0.17249999999999999</v>
      </c>
      <c r="M9" s="27" t="s">
        <v>370</v>
      </c>
      <c r="N9" s="35"/>
      <c r="O9" s="35"/>
      <c r="P9" s="35"/>
      <c r="Q9" s="37"/>
      <c r="R9" s="28"/>
      <c r="S9" s="28"/>
      <c r="T9" s="28"/>
      <c r="U9" s="28"/>
      <c r="V9" s="28"/>
      <c r="W9" s="28"/>
      <c r="X9" s="28"/>
      <c r="Y9" s="28"/>
      <c r="Z9" s="37"/>
      <c r="AA9" s="35"/>
      <c r="AB9" s="35"/>
      <c r="AC9" s="35"/>
      <c r="AD9" s="35"/>
      <c r="AE9" s="35"/>
      <c r="AF9" s="35"/>
      <c r="AG9" s="35"/>
      <c r="AH9" s="28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26" t="s">
        <v>360</v>
      </c>
      <c r="B10" s="29">
        <v>20003473</v>
      </c>
      <c r="C10" s="30">
        <v>87.41</v>
      </c>
      <c r="D10" s="32"/>
      <c r="E10" s="54"/>
      <c r="F10" s="53"/>
      <c r="G10" s="39"/>
      <c r="H10" s="37"/>
      <c r="I10" s="35"/>
      <c r="J10" s="71"/>
      <c r="K10" s="35"/>
      <c r="L10" s="30"/>
      <c r="M10" s="30"/>
      <c r="N10" s="35"/>
      <c r="O10" s="35"/>
      <c r="P10" s="35"/>
      <c r="Q10" s="37"/>
      <c r="R10" s="35"/>
      <c r="S10" s="28"/>
      <c r="T10" s="35"/>
      <c r="U10" s="35"/>
      <c r="V10" s="35"/>
      <c r="W10" s="35"/>
      <c r="X10" s="35"/>
      <c r="Y10" s="35"/>
      <c r="Z10" s="37"/>
      <c r="AA10" s="35"/>
      <c r="AB10" s="35"/>
      <c r="AC10" s="35"/>
      <c r="AD10" s="37"/>
      <c r="AE10" s="35"/>
      <c r="AF10" s="35"/>
      <c r="AG10" s="35"/>
      <c r="AH10" s="28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28"/>
      <c r="AX10" s="28" t="s">
        <v>366</v>
      </c>
      <c r="AY10" s="28" t="s">
        <v>366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A11" s="55" t="s">
        <v>0</v>
      </c>
      <c r="B11" s="72"/>
      <c r="C11" s="73">
        <f>MIN(C5:C10)</f>
        <v>86.35</v>
      </c>
      <c r="D11" s="73"/>
      <c r="E11" s="73"/>
      <c r="F11" s="73"/>
      <c r="G11" s="73"/>
      <c r="H11" s="73"/>
      <c r="I11" s="73"/>
      <c r="J11" s="73"/>
      <c r="K11" s="73"/>
      <c r="L11" s="74">
        <f t="shared" ref="L11" si="0">MIN(L5:L10)</f>
        <v>0.17249999999999999</v>
      </c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A12" s="57" t="s">
        <v>1</v>
      </c>
      <c r="B12" s="76"/>
      <c r="C12" s="77">
        <f>MAX(C5:C10)</f>
        <v>89.42</v>
      </c>
      <c r="D12" s="77"/>
      <c r="E12" s="77"/>
      <c r="F12" s="77"/>
      <c r="G12" s="77"/>
      <c r="H12" s="77"/>
      <c r="I12" s="77"/>
      <c r="J12" s="77"/>
      <c r="K12" s="77"/>
      <c r="L12" s="78">
        <f t="shared" ref="L12" si="1">MAX(L5:L10)</f>
        <v>0.38819999999999999</v>
      </c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ht="15" thickBot="1" x14ac:dyDescent="0.35">
      <c r="A13" s="59" t="s">
        <v>2</v>
      </c>
      <c r="B13" s="67"/>
      <c r="C13" s="68">
        <f>MEDIAN(C5:C10)</f>
        <v>87.03</v>
      </c>
      <c r="D13" s="68"/>
      <c r="E13" s="68"/>
      <c r="F13" s="68"/>
      <c r="G13" s="68"/>
      <c r="H13" s="68"/>
      <c r="I13" s="68"/>
      <c r="J13" s="68"/>
      <c r="K13" s="68"/>
      <c r="L13" s="83">
        <f t="shared" ref="L13" si="2">MEDIAN(L5:L10)</f>
        <v>0.18529999999999999</v>
      </c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U14" s="128"/>
      <c r="BC14"/>
      <c r="BD14"/>
      <c r="BE14"/>
      <c r="BF14"/>
      <c r="BG14"/>
      <c r="BH14"/>
      <c r="BI14"/>
      <c r="BJ14"/>
      <c r="BK14"/>
      <c r="BL14"/>
    </row>
    <row r="15" spans="1:64" ht="15" thickBot="1" x14ac:dyDescent="0.35"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ht="60" customHeight="1" x14ac:dyDescent="0.3">
      <c r="A16" s="40" t="s">
        <v>5</v>
      </c>
      <c r="B16" s="41" t="s">
        <v>3</v>
      </c>
      <c r="C16" s="42" t="s">
        <v>39</v>
      </c>
      <c r="D16" s="42" t="s">
        <v>358</v>
      </c>
      <c r="E16" s="42" t="s">
        <v>359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26" t="s">
        <v>379</v>
      </c>
      <c r="B17" s="29">
        <v>20003079</v>
      </c>
      <c r="C17" s="30">
        <v>88.75</v>
      </c>
      <c r="D17" s="27" t="s">
        <v>366</v>
      </c>
      <c r="E17" s="92" t="s">
        <v>366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2"/>
      <c r="B18" s="15"/>
      <c r="C18" s="13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ht="15" thickBot="1" x14ac:dyDescent="0.35">
      <c r="BB19"/>
      <c r="BC19"/>
      <c r="BD19"/>
      <c r="BE19"/>
      <c r="BF19"/>
      <c r="BG19"/>
      <c r="BH19"/>
      <c r="BI19"/>
      <c r="BJ19"/>
      <c r="BK19"/>
      <c r="BL19"/>
    </row>
    <row r="20" spans="1:64" ht="60" customHeight="1" x14ac:dyDescent="0.3">
      <c r="A20" s="64" t="s">
        <v>4</v>
      </c>
      <c r="B20" s="41" t="s">
        <v>3</v>
      </c>
      <c r="C20" s="42" t="s">
        <v>39</v>
      </c>
      <c r="D20" s="42" t="s">
        <v>116</v>
      </c>
      <c r="E20" s="42" t="s">
        <v>117</v>
      </c>
      <c r="F20" s="42" t="s">
        <v>42</v>
      </c>
      <c r="G20" s="42" t="s">
        <v>43</v>
      </c>
      <c r="H20" s="42" t="s">
        <v>44</v>
      </c>
      <c r="I20" s="42" t="s">
        <v>45</v>
      </c>
      <c r="J20" s="42" t="s">
        <v>46</v>
      </c>
      <c r="K20" s="42" t="s">
        <v>47</v>
      </c>
      <c r="L20" s="42" t="s">
        <v>48</v>
      </c>
      <c r="M20" s="42" t="s">
        <v>49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26" t="s">
        <v>382</v>
      </c>
      <c r="B21" s="29">
        <v>20003909</v>
      </c>
      <c r="C21" s="34">
        <v>94.27</v>
      </c>
      <c r="D21" s="28" t="s">
        <v>367</v>
      </c>
      <c r="E21" s="28" t="s">
        <v>368</v>
      </c>
      <c r="F21" s="28" t="s">
        <v>369</v>
      </c>
      <c r="G21" s="28" t="s">
        <v>370</v>
      </c>
      <c r="H21" s="28" t="s">
        <v>369</v>
      </c>
      <c r="I21" s="28" t="s">
        <v>371</v>
      </c>
      <c r="J21" s="28" t="s">
        <v>369</v>
      </c>
      <c r="K21" s="28" t="s">
        <v>369</v>
      </c>
      <c r="L21" s="28" t="s">
        <v>371</v>
      </c>
      <c r="M21" s="28" t="s">
        <v>370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26" t="s">
        <v>382</v>
      </c>
      <c r="B22" s="29">
        <v>20004011</v>
      </c>
      <c r="C22" s="34">
        <v>95.91</v>
      </c>
      <c r="D22" s="28" t="s">
        <v>367</v>
      </c>
      <c r="E22" s="28" t="s">
        <v>368</v>
      </c>
      <c r="F22" s="28" t="s">
        <v>369</v>
      </c>
      <c r="G22" s="28" t="s">
        <v>370</v>
      </c>
      <c r="H22" s="28" t="s">
        <v>369</v>
      </c>
      <c r="I22" s="28" t="s">
        <v>371</v>
      </c>
      <c r="J22" s="28" t="s">
        <v>369</v>
      </c>
      <c r="K22" s="28" t="s">
        <v>369</v>
      </c>
      <c r="L22" s="28" t="s">
        <v>371</v>
      </c>
      <c r="M22" s="28" t="s">
        <v>370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55" t="s">
        <v>0</v>
      </c>
      <c r="B23" s="72"/>
      <c r="C23" s="75">
        <f>MIN(C21:C22)</f>
        <v>94.27</v>
      </c>
      <c r="D23" s="146"/>
      <c r="E23" s="152"/>
      <c r="F23" s="86"/>
      <c r="G23" s="75"/>
      <c r="H23" s="75"/>
      <c r="I23" s="75"/>
      <c r="J23" s="75"/>
      <c r="K23" s="75"/>
      <c r="L23" s="75"/>
      <c r="M23" s="75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57" t="s">
        <v>1</v>
      </c>
      <c r="B24" s="76"/>
      <c r="C24" s="81">
        <f>MAX(C21:C22)</f>
        <v>95.91</v>
      </c>
      <c r="D24" s="80"/>
      <c r="E24" s="153"/>
      <c r="F24" s="88"/>
      <c r="G24" s="82"/>
      <c r="H24" s="82"/>
      <c r="I24" s="82"/>
      <c r="J24" s="82"/>
      <c r="K24" s="82"/>
      <c r="L24" s="82"/>
      <c r="M24" s="82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ht="15" thickBot="1" x14ac:dyDescent="0.35">
      <c r="A25" s="59" t="s">
        <v>2</v>
      </c>
      <c r="B25" s="67"/>
      <c r="C25" s="85">
        <f>MEDIAN(C21:C22)</f>
        <v>95.09</v>
      </c>
      <c r="D25" s="84"/>
      <c r="E25" s="154"/>
      <c r="F25" s="89"/>
      <c r="G25" s="131"/>
      <c r="H25" s="131"/>
      <c r="I25" s="131"/>
      <c r="J25" s="131"/>
      <c r="K25" s="131"/>
      <c r="L25" s="131"/>
      <c r="M25" s="131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BC26"/>
      <c r="BD26"/>
      <c r="BE26"/>
      <c r="BF26"/>
      <c r="BG26"/>
      <c r="BH26"/>
      <c r="BI26"/>
      <c r="BJ26"/>
      <c r="BK26"/>
      <c r="BL26"/>
    </row>
    <row r="27" spans="1:64" ht="15" thickBot="1" x14ac:dyDescent="0.35">
      <c r="BC27"/>
      <c r="BD27"/>
      <c r="BE27"/>
      <c r="BF27"/>
      <c r="BG27"/>
      <c r="BH27"/>
      <c r="BI27"/>
      <c r="BJ27"/>
      <c r="BK27"/>
      <c r="BL27"/>
    </row>
    <row r="28" spans="1:64" ht="60" customHeight="1" x14ac:dyDescent="0.3">
      <c r="A28" s="64" t="s">
        <v>157</v>
      </c>
      <c r="B28" s="41" t="s">
        <v>3</v>
      </c>
      <c r="C28" s="42" t="s">
        <v>55</v>
      </c>
      <c r="D28" s="42" t="s">
        <v>116</v>
      </c>
      <c r="E28" s="42" t="s">
        <v>117</v>
      </c>
      <c r="F28" s="42" t="s">
        <v>42</v>
      </c>
      <c r="G28" s="42" t="s">
        <v>43</v>
      </c>
      <c r="H28" s="42" t="s">
        <v>44</v>
      </c>
      <c r="I28" s="42" t="s">
        <v>45</v>
      </c>
      <c r="J28" s="42" t="s">
        <v>46</v>
      </c>
      <c r="K28" s="42" t="s">
        <v>47</v>
      </c>
      <c r="L28" s="42" t="s">
        <v>48</v>
      </c>
      <c r="M28" s="42" t="s">
        <v>49</v>
      </c>
      <c r="N28" s="42" t="s">
        <v>386</v>
      </c>
      <c r="O28" s="42" t="s">
        <v>387</v>
      </c>
      <c r="P28" s="42" t="s">
        <v>160</v>
      </c>
      <c r="Q28" s="42" t="s">
        <v>161</v>
      </c>
      <c r="R28" s="42" t="s">
        <v>388</v>
      </c>
      <c r="S28" s="42" t="s">
        <v>162</v>
      </c>
      <c r="T28" s="42" t="s">
        <v>163</v>
      </c>
      <c r="U28" s="42" t="s">
        <v>164</v>
      </c>
      <c r="V28" s="42" t="s">
        <v>165</v>
      </c>
      <c r="W28" s="42" t="s">
        <v>166</v>
      </c>
      <c r="X28" s="42" t="s">
        <v>167</v>
      </c>
      <c r="Y28" s="42" t="s">
        <v>168</v>
      </c>
      <c r="Z28" s="42" t="s">
        <v>169</v>
      </c>
      <c r="AA28" s="42" t="s">
        <v>170</v>
      </c>
      <c r="AB28" s="42" t="s">
        <v>395</v>
      </c>
      <c r="AC28" s="42" t="s">
        <v>396</v>
      </c>
      <c r="AD28" s="42" t="s">
        <v>171</v>
      </c>
      <c r="AE28" s="42" t="s">
        <v>172</v>
      </c>
      <c r="AF28" s="42" t="s">
        <v>397</v>
      </c>
      <c r="AG28" s="42" t="s">
        <v>398</v>
      </c>
      <c r="AH28" s="42" t="s">
        <v>173</v>
      </c>
      <c r="AI28" s="42" t="s">
        <v>399</v>
      </c>
      <c r="AJ28" s="42" t="s">
        <v>400</v>
      </c>
      <c r="AK28" s="42" t="s">
        <v>401</v>
      </c>
      <c r="AL28" s="42" t="s">
        <v>174</v>
      </c>
      <c r="AM28" s="42" t="s">
        <v>402</v>
      </c>
      <c r="AN28" s="42" t="s">
        <v>403</v>
      </c>
      <c r="AO28" s="42" t="s">
        <v>175</v>
      </c>
      <c r="AP28" s="42" t="s">
        <v>404</v>
      </c>
      <c r="AQ28" s="42" t="s">
        <v>405</v>
      </c>
      <c r="AR28" s="42" t="s">
        <v>406</v>
      </c>
      <c r="AS28" s="42" t="s">
        <v>176</v>
      </c>
      <c r="AT28" s="42" t="s">
        <v>177</v>
      </c>
      <c r="AU28" s="42" t="s">
        <v>180</v>
      </c>
      <c r="AV28" s="42" t="s">
        <v>181</v>
      </c>
      <c r="AW28" s="42" t="s">
        <v>182</v>
      </c>
      <c r="AX28" s="42" t="s">
        <v>183</v>
      </c>
      <c r="BL28"/>
    </row>
    <row r="29" spans="1:64" x14ac:dyDescent="0.3">
      <c r="A29" s="26" t="s">
        <v>394</v>
      </c>
      <c r="B29" s="29">
        <v>20004117</v>
      </c>
      <c r="C29" s="30">
        <v>88.79</v>
      </c>
      <c r="D29" s="27" t="s">
        <v>367</v>
      </c>
      <c r="E29" s="27" t="s">
        <v>368</v>
      </c>
      <c r="F29" s="27" t="s">
        <v>369</v>
      </c>
      <c r="G29" s="28" t="s">
        <v>370</v>
      </c>
      <c r="H29" s="28" t="s">
        <v>369</v>
      </c>
      <c r="I29" s="28" t="s">
        <v>371</v>
      </c>
      <c r="J29" s="28" t="s">
        <v>369</v>
      </c>
      <c r="K29" s="28" t="s">
        <v>369</v>
      </c>
      <c r="L29" s="28" t="s">
        <v>371</v>
      </c>
      <c r="M29" s="28" t="s">
        <v>370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/>
      <c r="AZ29" s="14"/>
      <c r="BA29" s="14"/>
      <c r="BB29" s="14"/>
      <c r="BC29" s="14"/>
      <c r="BD29" s="13"/>
      <c r="BE29"/>
      <c r="BF29"/>
      <c r="BG29"/>
      <c r="BH29"/>
      <c r="BI29"/>
      <c r="BJ29"/>
      <c r="BK29"/>
      <c r="BL29"/>
    </row>
    <row r="30" spans="1:64" x14ac:dyDescent="0.3">
      <c r="A30" s="26" t="s">
        <v>394</v>
      </c>
      <c r="B30" s="29">
        <v>20004117</v>
      </c>
      <c r="C30" s="30">
        <v>88.54</v>
      </c>
      <c r="D30" s="27" t="s">
        <v>367</v>
      </c>
      <c r="E30" s="27" t="s">
        <v>368</v>
      </c>
      <c r="F30" s="27" t="s">
        <v>369</v>
      </c>
      <c r="G30" s="28" t="s">
        <v>370</v>
      </c>
      <c r="H30" s="28" t="s">
        <v>369</v>
      </c>
      <c r="I30" s="28" t="s">
        <v>371</v>
      </c>
      <c r="J30" s="28" t="s">
        <v>369</v>
      </c>
      <c r="K30" s="28">
        <v>0.12180000000000001</v>
      </c>
      <c r="L30" s="28" t="s">
        <v>371</v>
      </c>
      <c r="M30" s="28" t="s">
        <v>370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/>
      <c r="AZ30" s="14"/>
      <c r="BA30" s="14"/>
      <c r="BB30" s="14"/>
      <c r="BC30" s="14"/>
      <c r="BD30" s="13"/>
      <c r="BE30"/>
      <c r="BF30"/>
      <c r="BG30"/>
      <c r="BH30"/>
      <c r="BI30"/>
      <c r="BJ30"/>
      <c r="BK30"/>
      <c r="BL30"/>
    </row>
    <row r="31" spans="1:64" x14ac:dyDescent="0.3">
      <c r="A31" s="26" t="s">
        <v>393</v>
      </c>
      <c r="B31" s="29">
        <v>20004117</v>
      </c>
      <c r="C31" s="30">
        <v>89.27</v>
      </c>
      <c r="D31" s="27" t="s">
        <v>367</v>
      </c>
      <c r="E31" s="27" t="s">
        <v>368</v>
      </c>
      <c r="F31" s="31">
        <v>1.161</v>
      </c>
      <c r="G31" s="28" t="s">
        <v>370</v>
      </c>
      <c r="H31" s="28" t="s">
        <v>369</v>
      </c>
      <c r="I31" s="28">
        <v>5.8000000000000003E-2</v>
      </c>
      <c r="J31" s="28" t="s">
        <v>369</v>
      </c>
      <c r="K31" s="28">
        <v>59.32</v>
      </c>
      <c r="L31" s="28" t="s">
        <v>371</v>
      </c>
      <c r="M31" s="28" t="s">
        <v>370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/>
      <c r="AZ31" s="14"/>
      <c r="BA31" s="14"/>
      <c r="BB31" s="14"/>
      <c r="BC31" s="14"/>
      <c r="BD31" s="13"/>
      <c r="BE31"/>
      <c r="BF31"/>
      <c r="BG31"/>
      <c r="BH31"/>
      <c r="BI31"/>
      <c r="BJ31"/>
      <c r="BK31"/>
      <c r="BL31"/>
    </row>
    <row r="32" spans="1:64" x14ac:dyDescent="0.3">
      <c r="A32" s="26" t="s">
        <v>389</v>
      </c>
      <c r="B32" s="29">
        <v>20003413</v>
      </c>
      <c r="C32" s="31"/>
      <c r="D32" s="27"/>
      <c r="E32" s="27"/>
      <c r="F32" s="27"/>
      <c r="G32" s="28"/>
      <c r="H32" s="28"/>
      <c r="I32" s="28"/>
      <c r="J32" s="28"/>
      <c r="K32" s="28"/>
      <c r="L32" s="28"/>
      <c r="M32" s="28"/>
      <c r="N32" s="28" t="s">
        <v>390</v>
      </c>
      <c r="O32" s="28" t="s">
        <v>390</v>
      </c>
      <c r="P32" s="28" t="s">
        <v>391</v>
      </c>
      <c r="Q32" s="28" t="s">
        <v>391</v>
      </c>
      <c r="R32" s="28" t="s">
        <v>391</v>
      </c>
      <c r="S32" s="28" t="s">
        <v>390</v>
      </c>
      <c r="T32" s="28" t="s">
        <v>391</v>
      </c>
      <c r="U32" s="28" t="s">
        <v>390</v>
      </c>
      <c r="V32" s="28" t="s">
        <v>390</v>
      </c>
      <c r="W32" s="28" t="s">
        <v>391</v>
      </c>
      <c r="X32" s="28" t="s">
        <v>390</v>
      </c>
      <c r="Y32" s="28" t="s">
        <v>391</v>
      </c>
      <c r="Z32" s="28" t="s">
        <v>390</v>
      </c>
      <c r="AA32" s="28" t="s">
        <v>390</v>
      </c>
      <c r="AB32" s="28" t="s">
        <v>390</v>
      </c>
      <c r="AC32" s="28"/>
      <c r="AD32" s="28" t="s">
        <v>390</v>
      </c>
      <c r="AE32" s="28" t="s">
        <v>390</v>
      </c>
      <c r="AF32" s="28" t="s">
        <v>390</v>
      </c>
      <c r="AG32" s="28"/>
      <c r="AH32" s="28" t="s">
        <v>390</v>
      </c>
      <c r="AI32" s="28"/>
      <c r="AJ32" s="28"/>
      <c r="AK32" s="28" t="s">
        <v>390</v>
      </c>
      <c r="AL32" s="28" t="s">
        <v>390</v>
      </c>
      <c r="AM32" s="28" t="s">
        <v>390</v>
      </c>
      <c r="AN32" s="28" t="s">
        <v>390</v>
      </c>
      <c r="AO32" s="28" t="s">
        <v>390</v>
      </c>
      <c r="AP32" s="28"/>
      <c r="AQ32" s="28" t="s">
        <v>390</v>
      </c>
      <c r="AR32" s="28" t="s">
        <v>392</v>
      </c>
      <c r="AS32" s="28"/>
      <c r="AT32" s="28"/>
      <c r="AU32" s="28"/>
      <c r="AV32" s="28"/>
      <c r="AW32" s="28"/>
      <c r="AX32" s="28"/>
      <c r="AY32"/>
      <c r="AZ32" s="14"/>
      <c r="BA32" s="14"/>
      <c r="BB32" s="14"/>
      <c r="BC32" s="14"/>
      <c r="BD32" s="13"/>
      <c r="BE32"/>
      <c r="BF32"/>
      <c r="BG32"/>
      <c r="BH32"/>
      <c r="BI32"/>
      <c r="BJ32"/>
      <c r="BK32"/>
      <c r="BL32"/>
    </row>
    <row r="33" spans="1:201" x14ac:dyDescent="0.3">
      <c r="A33" s="26" t="s">
        <v>389</v>
      </c>
      <c r="B33" s="29">
        <v>20003482</v>
      </c>
      <c r="C33" s="27"/>
      <c r="D33" s="27"/>
      <c r="E33" s="30"/>
      <c r="F33" s="30"/>
      <c r="G33" s="34"/>
      <c r="H33" s="34"/>
      <c r="I33" s="34"/>
      <c r="J33" s="34"/>
      <c r="K33" s="34"/>
      <c r="L33" s="34"/>
      <c r="M33" s="34"/>
      <c r="N33" s="34" t="s">
        <v>390</v>
      </c>
      <c r="O33" s="34" t="s">
        <v>390</v>
      </c>
      <c r="P33" s="34" t="s">
        <v>391</v>
      </c>
      <c r="Q33" s="34" t="s">
        <v>391</v>
      </c>
      <c r="R33" s="34" t="s">
        <v>391</v>
      </c>
      <c r="S33" s="34" t="s">
        <v>390</v>
      </c>
      <c r="T33" s="34" t="s">
        <v>390</v>
      </c>
      <c r="U33" s="34" t="s">
        <v>391</v>
      </c>
      <c r="V33" s="34" t="s">
        <v>390</v>
      </c>
      <c r="W33" s="34" t="s">
        <v>391</v>
      </c>
      <c r="X33" s="34" t="s">
        <v>390</v>
      </c>
      <c r="Y33" s="34" t="s">
        <v>391</v>
      </c>
      <c r="Z33" s="34" t="s">
        <v>391</v>
      </c>
      <c r="AA33" s="34" t="s">
        <v>391</v>
      </c>
      <c r="AB33" s="34"/>
      <c r="AC33" s="34" t="s">
        <v>390</v>
      </c>
      <c r="AD33" s="34" t="s">
        <v>390</v>
      </c>
      <c r="AE33" s="34" t="s">
        <v>390</v>
      </c>
      <c r="AF33" s="34"/>
      <c r="AG33" s="34" t="s">
        <v>391</v>
      </c>
      <c r="AH33" s="34" t="s">
        <v>390</v>
      </c>
      <c r="AI33" s="34" t="s">
        <v>391</v>
      </c>
      <c r="AJ33" s="34" t="s">
        <v>391</v>
      </c>
      <c r="AK33" s="34"/>
      <c r="AL33" s="34" t="s">
        <v>390</v>
      </c>
      <c r="AM33" s="34" t="s">
        <v>390</v>
      </c>
      <c r="AN33" s="34" t="s">
        <v>390</v>
      </c>
      <c r="AO33" s="34" t="s">
        <v>390</v>
      </c>
      <c r="AP33" s="34" t="s">
        <v>390</v>
      </c>
      <c r="AQ33" s="34" t="s">
        <v>390</v>
      </c>
      <c r="AR33" s="34" t="s">
        <v>392</v>
      </c>
      <c r="AS33" s="34"/>
      <c r="AT33" s="34"/>
      <c r="AU33" s="34"/>
      <c r="AV33" s="34"/>
      <c r="AW33" s="34"/>
      <c r="AX33" s="34"/>
      <c r="AY33" s="14"/>
      <c r="AZ33"/>
      <c r="BA33"/>
      <c r="BB33"/>
      <c r="BC33"/>
      <c r="BD33" s="13"/>
      <c r="BE33"/>
      <c r="BF33"/>
      <c r="BG33"/>
      <c r="BH33"/>
      <c r="BI33"/>
      <c r="BJ33"/>
      <c r="BK33"/>
      <c r="BL33"/>
    </row>
    <row r="34" spans="1:201" x14ac:dyDescent="0.3">
      <c r="A34" s="26" t="s">
        <v>389</v>
      </c>
      <c r="B34" s="29">
        <v>20003717</v>
      </c>
      <c r="C34" s="31"/>
      <c r="D34" s="27"/>
      <c r="E34" s="27"/>
      <c r="F34" s="30"/>
      <c r="G34" s="28"/>
      <c r="H34" s="28"/>
      <c r="I34" s="28"/>
      <c r="J34" s="28"/>
      <c r="K34" s="28"/>
      <c r="L34" s="28"/>
      <c r="M34" s="28"/>
      <c r="N34" s="28" t="s">
        <v>390</v>
      </c>
      <c r="O34" s="28" t="s">
        <v>390</v>
      </c>
      <c r="P34" s="28" t="s">
        <v>391</v>
      </c>
      <c r="Q34" s="28" t="s">
        <v>391</v>
      </c>
      <c r="R34" s="28" t="s">
        <v>390</v>
      </c>
      <c r="S34" s="28" t="s">
        <v>390</v>
      </c>
      <c r="T34" s="28" t="s">
        <v>391</v>
      </c>
      <c r="U34" s="28" t="s">
        <v>390</v>
      </c>
      <c r="V34" s="28" t="s">
        <v>390</v>
      </c>
      <c r="W34" s="28" t="s">
        <v>390</v>
      </c>
      <c r="X34" s="28" t="s">
        <v>390</v>
      </c>
      <c r="Y34" s="28" t="s">
        <v>390</v>
      </c>
      <c r="Z34" s="28" t="s">
        <v>390</v>
      </c>
      <c r="AA34" s="28" t="s">
        <v>390</v>
      </c>
      <c r="AB34" s="28" t="s">
        <v>390</v>
      </c>
      <c r="AC34" s="28"/>
      <c r="AD34" s="28" t="s">
        <v>390</v>
      </c>
      <c r="AE34" s="28" t="s">
        <v>390</v>
      </c>
      <c r="AF34" s="28" t="s">
        <v>390</v>
      </c>
      <c r="AG34" s="28"/>
      <c r="AH34" s="28" t="s">
        <v>390</v>
      </c>
      <c r="AI34" s="28"/>
      <c r="AJ34" s="28"/>
      <c r="AK34" s="28" t="s">
        <v>390</v>
      </c>
      <c r="AL34" s="28" t="s">
        <v>390</v>
      </c>
      <c r="AM34" s="28"/>
      <c r="AN34" s="28"/>
      <c r="AO34" s="28" t="s">
        <v>390</v>
      </c>
      <c r="AP34" s="28"/>
      <c r="AQ34" s="28"/>
      <c r="AR34" s="28"/>
      <c r="AS34" s="28"/>
      <c r="AT34" s="28"/>
      <c r="AU34" s="28"/>
      <c r="AV34" s="28"/>
      <c r="AW34" s="28"/>
      <c r="AX34" s="28"/>
      <c r="AY34" s="14"/>
      <c r="AZ34"/>
      <c r="BA34"/>
      <c r="BB34"/>
      <c r="BC34"/>
      <c r="BD34" s="13"/>
      <c r="BE34"/>
      <c r="BF34"/>
      <c r="BG34"/>
      <c r="BH34"/>
      <c r="BI34"/>
      <c r="BJ34"/>
      <c r="BK34"/>
      <c r="BL34"/>
    </row>
    <row r="35" spans="1:201" x14ac:dyDescent="0.3">
      <c r="A35" s="26" t="s">
        <v>389</v>
      </c>
      <c r="B35" s="29">
        <v>20003717</v>
      </c>
      <c r="C35" s="31"/>
      <c r="D35" s="27"/>
      <c r="E35" s="27"/>
      <c r="F35" s="27"/>
      <c r="G35" s="28"/>
      <c r="H35" s="28"/>
      <c r="I35" s="28"/>
      <c r="J35" s="28"/>
      <c r="K35" s="28"/>
      <c r="L35" s="28"/>
      <c r="M35" s="28"/>
      <c r="N35" s="28" t="s">
        <v>390</v>
      </c>
      <c r="O35" s="28" t="s">
        <v>391</v>
      </c>
      <c r="P35" s="28" t="s">
        <v>391</v>
      </c>
      <c r="Q35" s="28" t="s">
        <v>391</v>
      </c>
      <c r="R35" s="28" t="s">
        <v>391</v>
      </c>
      <c r="S35" s="28" t="s">
        <v>391</v>
      </c>
      <c r="T35" s="28" t="s">
        <v>390</v>
      </c>
      <c r="U35" s="28" t="s">
        <v>390</v>
      </c>
      <c r="V35" s="28" t="s">
        <v>390</v>
      </c>
      <c r="W35" s="28" t="s">
        <v>390</v>
      </c>
      <c r="X35" s="28" t="s">
        <v>390</v>
      </c>
      <c r="Y35" s="28" t="s">
        <v>390</v>
      </c>
      <c r="Z35" s="28" t="s">
        <v>391</v>
      </c>
      <c r="AA35" s="28" t="s">
        <v>390</v>
      </c>
      <c r="AB35" s="28"/>
      <c r="AC35" s="28"/>
      <c r="AD35" s="28" t="s">
        <v>390</v>
      </c>
      <c r="AE35" s="28" t="s">
        <v>390</v>
      </c>
      <c r="AF35" s="28"/>
      <c r="AG35" s="28"/>
      <c r="AH35" s="28" t="s">
        <v>390</v>
      </c>
      <c r="AI35" s="28"/>
      <c r="AJ35" s="28"/>
      <c r="AK35" s="28"/>
      <c r="AL35" s="28" t="s">
        <v>390</v>
      </c>
      <c r="AM35" s="28"/>
      <c r="AN35" s="28"/>
      <c r="AO35" s="28" t="s">
        <v>390</v>
      </c>
      <c r="AP35" s="28"/>
      <c r="AQ35" s="28" t="s">
        <v>390</v>
      </c>
      <c r="AR35" s="28"/>
      <c r="AS35" s="28" t="s">
        <v>390</v>
      </c>
      <c r="AT35" s="28" t="s">
        <v>390</v>
      </c>
      <c r="AU35" s="28" t="s">
        <v>390</v>
      </c>
      <c r="AV35" s="28" t="s">
        <v>390</v>
      </c>
      <c r="AW35" s="28" t="s">
        <v>390</v>
      </c>
      <c r="AX35" s="28" t="s">
        <v>390</v>
      </c>
      <c r="AY35" s="14"/>
      <c r="AZ35"/>
      <c r="BA35"/>
      <c r="BB35"/>
      <c r="BC35"/>
      <c r="BD35" s="13"/>
      <c r="BE35"/>
      <c r="BF35"/>
      <c r="BG35"/>
      <c r="BH35"/>
      <c r="BI35"/>
      <c r="BJ35"/>
      <c r="BK35"/>
      <c r="BL35"/>
    </row>
    <row r="36" spans="1:201" x14ac:dyDescent="0.3">
      <c r="A36" s="55" t="s">
        <v>0</v>
      </c>
      <c r="B36" s="65"/>
      <c r="C36" s="147">
        <f>MIN(C29:C35)</f>
        <v>88.54</v>
      </c>
      <c r="D36" s="147"/>
      <c r="E36" s="147"/>
      <c r="F36" s="147"/>
      <c r="G36" s="147"/>
      <c r="H36" s="147"/>
      <c r="I36" s="147"/>
      <c r="J36" s="147"/>
      <c r="K36" s="147">
        <f t="shared" ref="K36" si="3">MIN(K29:K35)</f>
        <v>0.12180000000000001</v>
      </c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BB36"/>
      <c r="BC36"/>
      <c r="BD36"/>
      <c r="BE36"/>
      <c r="BF36"/>
      <c r="BG36"/>
      <c r="BH36"/>
      <c r="BI36"/>
      <c r="BJ36"/>
      <c r="BK36"/>
      <c r="BL36"/>
    </row>
    <row r="37" spans="1:201" x14ac:dyDescent="0.3">
      <c r="A37" s="57" t="s">
        <v>1</v>
      </c>
      <c r="B37" s="66"/>
      <c r="C37" s="159">
        <f>MAX(C29:C35)</f>
        <v>89.27</v>
      </c>
      <c r="D37" s="159"/>
      <c r="E37" s="159"/>
      <c r="F37" s="159"/>
      <c r="G37" s="159"/>
      <c r="H37" s="159"/>
      <c r="I37" s="159"/>
      <c r="J37" s="159"/>
      <c r="K37" s="159">
        <f t="shared" ref="K37" si="4">MAX(K29:K35)</f>
        <v>59.32</v>
      </c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BB37"/>
      <c r="BC37"/>
      <c r="BD37"/>
      <c r="BE37"/>
      <c r="BF37"/>
      <c r="BG37"/>
      <c r="BH37"/>
      <c r="BI37"/>
      <c r="BJ37"/>
      <c r="BK37"/>
      <c r="BL37"/>
    </row>
    <row r="38" spans="1:201" ht="15" thickBot="1" x14ac:dyDescent="0.35">
      <c r="A38" s="59" t="s">
        <v>2</v>
      </c>
      <c r="B38" s="67"/>
      <c r="C38" s="148">
        <f>MEDIAN(C29:C35)</f>
        <v>88.79</v>
      </c>
      <c r="D38" s="148"/>
      <c r="E38" s="148"/>
      <c r="F38" s="148"/>
      <c r="G38" s="148"/>
      <c r="H38" s="148"/>
      <c r="I38" s="148"/>
      <c r="J38" s="148"/>
      <c r="K38" s="148">
        <f t="shared" ref="K38" si="5">MEDIAN(K29:K35)</f>
        <v>29.7209</v>
      </c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BB38"/>
      <c r="BC38"/>
      <c r="BD38"/>
      <c r="BE38"/>
      <c r="BF38"/>
      <c r="BG38"/>
      <c r="BH38"/>
      <c r="BI38"/>
      <c r="BJ38"/>
      <c r="BK38"/>
      <c r="BL38"/>
    </row>
    <row r="39" spans="1:201" x14ac:dyDescent="0.3">
      <c r="BC39"/>
      <c r="BD39"/>
      <c r="BE39"/>
      <c r="BF39"/>
      <c r="BG39"/>
      <c r="BH39"/>
      <c r="BI39"/>
      <c r="BJ39"/>
      <c r="BK39"/>
      <c r="BL39"/>
    </row>
    <row r="40" spans="1:201" ht="15" thickBot="1" x14ac:dyDescent="0.35">
      <c r="A40" s="16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BI40"/>
      <c r="BJ40"/>
      <c r="BK40"/>
      <c r="BL40"/>
    </row>
    <row r="41" spans="1:201" s="2" customFormat="1" ht="60" customHeight="1" x14ac:dyDescent="0.3">
      <c r="A41" s="40" t="s">
        <v>75</v>
      </c>
      <c r="B41" s="41" t="s">
        <v>3</v>
      </c>
      <c r="C41" s="42" t="s">
        <v>39</v>
      </c>
      <c r="D41" s="42" t="s">
        <v>388</v>
      </c>
      <c r="E41" s="42" t="s">
        <v>162</v>
      </c>
      <c r="F41" s="42" t="s">
        <v>163</v>
      </c>
      <c r="G41" s="42" t="s">
        <v>164</v>
      </c>
      <c r="H41" s="42" t="s">
        <v>165</v>
      </c>
      <c r="I41" s="42" t="s">
        <v>166</v>
      </c>
      <c r="J41" s="42" t="s">
        <v>168</v>
      </c>
      <c r="K41" s="42" t="s">
        <v>169</v>
      </c>
      <c r="L41" s="42" t="s">
        <v>170</v>
      </c>
      <c r="M41" s="42" t="s">
        <v>395</v>
      </c>
      <c r="N41" s="42" t="s">
        <v>405</v>
      </c>
      <c r="O41" s="42" t="s">
        <v>176</v>
      </c>
      <c r="P41" s="42" t="s">
        <v>177</v>
      </c>
      <c r="Q41" s="42" t="s">
        <v>178</v>
      </c>
      <c r="R41" s="42" t="s">
        <v>179</v>
      </c>
      <c r="S41" s="42" t="s">
        <v>180</v>
      </c>
      <c r="T41" s="42" t="s">
        <v>420</v>
      </c>
      <c r="U41" s="42" t="s">
        <v>181</v>
      </c>
      <c r="V41" s="42" t="s">
        <v>182</v>
      </c>
      <c r="W41" s="42" t="s">
        <v>183</v>
      </c>
      <c r="X41" s="42" t="s">
        <v>421</v>
      </c>
      <c r="Y41" s="42" t="s">
        <v>184</v>
      </c>
      <c r="Z41" s="42" t="s">
        <v>185</v>
      </c>
      <c r="AA41" s="42" t="s">
        <v>186</v>
      </c>
      <c r="AB41" s="42" t="s">
        <v>187</v>
      </c>
      <c r="AC41" s="42" t="s">
        <v>188</v>
      </c>
      <c r="AD41" s="42" t="s">
        <v>189</v>
      </c>
      <c r="AE41" s="42" t="s">
        <v>190</v>
      </c>
      <c r="AF41" s="42" t="s">
        <v>191</v>
      </c>
      <c r="AG41" s="42" t="s">
        <v>192</v>
      </c>
      <c r="AH41" s="42" t="s">
        <v>193</v>
      </c>
      <c r="AI41" s="42" t="s">
        <v>194</v>
      </c>
      <c r="AJ41" s="42" t="s">
        <v>195</v>
      </c>
      <c r="AK41" s="42" t="s">
        <v>196</v>
      </c>
      <c r="AL41" s="42" t="s">
        <v>197</v>
      </c>
      <c r="AM41" s="42" t="s">
        <v>198</v>
      </c>
      <c r="AN41" s="42" t="s">
        <v>199</v>
      </c>
      <c r="AO41" s="42" t="s">
        <v>200</v>
      </c>
      <c r="AP41" s="42" t="s">
        <v>201</v>
      </c>
      <c r="AQ41" s="42" t="s">
        <v>202</v>
      </c>
      <c r="AR41" s="42" t="s">
        <v>203</v>
      </c>
      <c r="AS41" s="42" t="s">
        <v>204</v>
      </c>
      <c r="AT41" s="42" t="s">
        <v>205</v>
      </c>
      <c r="AU41" s="42" t="s">
        <v>206</v>
      </c>
      <c r="AV41" s="42" t="s">
        <v>207</v>
      </c>
      <c r="AW41" s="42" t="s">
        <v>208</v>
      </c>
      <c r="AX41" s="42" t="s">
        <v>209</v>
      </c>
      <c r="AY41" s="42" t="s">
        <v>210</v>
      </c>
      <c r="AZ41" s="42" t="s">
        <v>211</v>
      </c>
      <c r="BA41" s="42" t="s">
        <v>212</v>
      </c>
      <c r="BB41" s="42" t="s">
        <v>213</v>
      </c>
      <c r="BC41" s="42" t="s">
        <v>214</v>
      </c>
      <c r="BD41" s="42" t="s">
        <v>215</v>
      </c>
      <c r="BE41" s="42" t="s">
        <v>216</v>
      </c>
      <c r="BF41" s="42" t="s">
        <v>217</v>
      </c>
      <c r="BG41" s="42" t="s">
        <v>218</v>
      </c>
      <c r="BH41" s="42" t="s">
        <v>219</v>
      </c>
      <c r="BI41" s="42" t="s">
        <v>220</v>
      </c>
      <c r="BJ41" s="42" t="s">
        <v>221</v>
      </c>
      <c r="BK41" s="42" t="s">
        <v>222</v>
      </c>
      <c r="BL41" s="42" t="s">
        <v>223</v>
      </c>
      <c r="BM41" s="42" t="s">
        <v>224</v>
      </c>
      <c r="BN41" s="42" t="s">
        <v>225</v>
      </c>
      <c r="BO41" s="42" t="s">
        <v>226</v>
      </c>
      <c r="BP41" s="42" t="s">
        <v>227</v>
      </c>
      <c r="BQ41" s="42" t="s">
        <v>228</v>
      </c>
      <c r="BR41" s="42" t="s">
        <v>229</v>
      </c>
      <c r="BS41" s="42" t="s">
        <v>230</v>
      </c>
      <c r="BT41" s="42" t="s">
        <v>231</v>
      </c>
      <c r="BU41" s="42" t="s">
        <v>232</v>
      </c>
      <c r="BV41" s="42" t="s">
        <v>233</v>
      </c>
      <c r="BW41" s="42" t="s">
        <v>234</v>
      </c>
      <c r="BX41" s="42" t="s">
        <v>235</v>
      </c>
      <c r="BY41" s="42" t="s">
        <v>236</v>
      </c>
      <c r="BZ41" s="42" t="s">
        <v>237</v>
      </c>
      <c r="CA41" s="42" t="s">
        <v>238</v>
      </c>
      <c r="CB41" s="42" t="s">
        <v>239</v>
      </c>
      <c r="CC41" s="42" t="s">
        <v>240</v>
      </c>
      <c r="CD41" s="42" t="s">
        <v>241</v>
      </c>
      <c r="CE41" s="42" t="s">
        <v>242</v>
      </c>
      <c r="CF41" s="42" t="s">
        <v>243</v>
      </c>
      <c r="CG41" s="42" t="s">
        <v>244</v>
      </c>
      <c r="CH41" s="42" t="s">
        <v>245</v>
      </c>
      <c r="CI41" s="42" t="s">
        <v>246</v>
      </c>
      <c r="CJ41" s="42" t="s">
        <v>247</v>
      </c>
      <c r="CK41" s="42" t="s">
        <v>248</v>
      </c>
      <c r="CL41" s="42" t="s">
        <v>249</v>
      </c>
      <c r="CM41" s="42" t="s">
        <v>250</v>
      </c>
      <c r="CN41" s="42" t="s">
        <v>251</v>
      </c>
      <c r="CO41" s="42" t="s">
        <v>252</v>
      </c>
      <c r="CP41" s="42" t="s">
        <v>253</v>
      </c>
      <c r="CQ41" s="42" t="s">
        <v>254</v>
      </c>
      <c r="CR41" s="42" t="s">
        <v>255</v>
      </c>
      <c r="CS41" s="42" t="s">
        <v>256</v>
      </c>
      <c r="CT41" s="42" t="s">
        <v>257</v>
      </c>
      <c r="CU41" s="42" t="s">
        <v>258</v>
      </c>
      <c r="CV41" s="42" t="s">
        <v>259</v>
      </c>
      <c r="CW41" s="42" t="s">
        <v>260</v>
      </c>
      <c r="CX41" s="42" t="s">
        <v>261</v>
      </c>
      <c r="CY41" s="42" t="s">
        <v>262</v>
      </c>
      <c r="CZ41" s="42" t="s">
        <v>263</v>
      </c>
      <c r="DA41" s="42" t="s">
        <v>264</v>
      </c>
      <c r="DB41" s="42" t="s">
        <v>265</v>
      </c>
      <c r="DC41" s="42" t="s">
        <v>266</v>
      </c>
      <c r="DD41" s="42" t="s">
        <v>267</v>
      </c>
      <c r="DE41" s="42" t="s">
        <v>268</v>
      </c>
      <c r="DF41" s="42" t="s">
        <v>269</v>
      </c>
      <c r="DG41" s="42" t="s">
        <v>270</v>
      </c>
      <c r="DH41" s="42" t="s">
        <v>271</v>
      </c>
      <c r="DI41" s="42" t="s">
        <v>272</v>
      </c>
      <c r="DJ41" s="42" t="s">
        <v>273</v>
      </c>
      <c r="DK41" s="42" t="s">
        <v>274</v>
      </c>
      <c r="DL41" s="42" t="s">
        <v>275</v>
      </c>
      <c r="DM41" s="42" t="s">
        <v>276</v>
      </c>
      <c r="DN41" s="42" t="s">
        <v>277</v>
      </c>
      <c r="DO41" s="42" t="s">
        <v>278</v>
      </c>
      <c r="DP41" s="42" t="s">
        <v>279</v>
      </c>
      <c r="DQ41" s="42" t="s">
        <v>280</v>
      </c>
      <c r="DR41" s="42" t="s">
        <v>281</v>
      </c>
      <c r="DS41" s="42" t="s">
        <v>282</v>
      </c>
      <c r="DT41" s="42" t="s">
        <v>283</v>
      </c>
      <c r="DU41" s="42" t="s">
        <v>284</v>
      </c>
      <c r="DV41" s="42" t="s">
        <v>285</v>
      </c>
      <c r="DW41" s="42" t="s">
        <v>286</v>
      </c>
      <c r="DX41" s="42" t="s">
        <v>287</v>
      </c>
      <c r="DY41" s="42" t="s">
        <v>288</v>
      </c>
      <c r="DZ41" s="42" t="s">
        <v>289</v>
      </c>
      <c r="EA41" s="42" t="s">
        <v>290</v>
      </c>
      <c r="EB41" s="42" t="s">
        <v>291</v>
      </c>
      <c r="EC41" s="42" t="s">
        <v>292</v>
      </c>
      <c r="ED41" s="42" t="s">
        <v>293</v>
      </c>
      <c r="EE41" s="42" t="s">
        <v>294</v>
      </c>
      <c r="EF41" s="42" t="s">
        <v>295</v>
      </c>
      <c r="EG41" s="42" t="s">
        <v>296</v>
      </c>
      <c r="EH41" s="42" t="s">
        <v>297</v>
      </c>
      <c r="EI41" s="42" t="s">
        <v>298</v>
      </c>
      <c r="EJ41" s="42" t="s">
        <v>299</v>
      </c>
      <c r="EK41" s="42" t="s">
        <v>300</v>
      </c>
      <c r="EL41" s="42" t="s">
        <v>301</v>
      </c>
      <c r="EM41" s="42" t="s">
        <v>302</v>
      </c>
      <c r="EN41" s="42" t="s">
        <v>303</v>
      </c>
      <c r="EO41" s="42" t="s">
        <v>304</v>
      </c>
      <c r="EP41" s="42" t="s">
        <v>305</v>
      </c>
      <c r="EQ41" s="42" t="s">
        <v>306</v>
      </c>
      <c r="ER41" s="42" t="s">
        <v>307</v>
      </c>
      <c r="ES41" s="42" t="s">
        <v>308</v>
      </c>
      <c r="ET41" s="42" t="s">
        <v>309</v>
      </c>
      <c r="EU41" s="42" t="s">
        <v>310</v>
      </c>
      <c r="EV41" s="42" t="s">
        <v>311</v>
      </c>
      <c r="EW41" s="42" t="s">
        <v>312</v>
      </c>
      <c r="EX41" s="42" t="s">
        <v>313</v>
      </c>
      <c r="EY41" s="42" t="s">
        <v>314</v>
      </c>
      <c r="EZ41" s="42" t="s">
        <v>315</v>
      </c>
      <c r="FA41" s="42" t="s">
        <v>316</v>
      </c>
      <c r="FB41" s="42" t="s">
        <v>317</v>
      </c>
      <c r="FC41" s="166" t="s">
        <v>318</v>
      </c>
      <c r="FD41" s="166" t="s">
        <v>319</v>
      </c>
      <c r="FE41" s="166" t="s">
        <v>320</v>
      </c>
      <c r="FF41" s="166" t="s">
        <v>321</v>
      </c>
      <c r="FG41" s="166" t="s">
        <v>322</v>
      </c>
      <c r="FH41" s="166" t="s">
        <v>323</v>
      </c>
      <c r="FI41" s="166" t="s">
        <v>324</v>
      </c>
      <c r="FJ41" s="166" t="s">
        <v>422</v>
      </c>
      <c r="FK41" s="166" t="s">
        <v>325</v>
      </c>
      <c r="FL41" s="166" t="s">
        <v>326</v>
      </c>
      <c r="FM41" s="166" t="s">
        <v>327</v>
      </c>
      <c r="FN41" s="166" t="s">
        <v>328</v>
      </c>
      <c r="FO41" s="166" t="s">
        <v>329</v>
      </c>
      <c r="FP41" s="166" t="s">
        <v>330</v>
      </c>
      <c r="FQ41" s="166" t="s">
        <v>331</v>
      </c>
      <c r="FR41" s="166" t="s">
        <v>332</v>
      </c>
      <c r="FS41" s="166" t="s">
        <v>333</v>
      </c>
      <c r="FT41" s="166" t="s">
        <v>334</v>
      </c>
      <c r="FU41" s="166" t="s">
        <v>335</v>
      </c>
      <c r="FV41" s="166" t="s">
        <v>336</v>
      </c>
      <c r="FW41" s="166" t="s">
        <v>337</v>
      </c>
      <c r="FX41" s="166" t="s">
        <v>338</v>
      </c>
      <c r="FY41" s="166" t="s">
        <v>339</v>
      </c>
      <c r="FZ41" s="166" t="s">
        <v>340</v>
      </c>
      <c r="GA41" s="166" t="s">
        <v>341</v>
      </c>
      <c r="GB41" s="166" t="s">
        <v>342</v>
      </c>
      <c r="GC41" s="166" t="s">
        <v>343</v>
      </c>
      <c r="GD41" s="166" t="s">
        <v>344</v>
      </c>
      <c r="GE41" s="166" t="s">
        <v>345</v>
      </c>
      <c r="GF41" s="166" t="s">
        <v>346</v>
      </c>
      <c r="GG41" s="166" t="s">
        <v>347</v>
      </c>
      <c r="GH41" s="166" t="s">
        <v>348</v>
      </c>
      <c r="GI41" s="166" t="s">
        <v>349</v>
      </c>
      <c r="GJ41" s="166" t="s">
        <v>350</v>
      </c>
      <c r="GK41" s="166" t="s">
        <v>351</v>
      </c>
      <c r="GL41" s="166" t="s">
        <v>352</v>
      </c>
      <c r="GM41" s="166" t="s">
        <v>353</v>
      </c>
      <c r="GN41" s="166" t="s">
        <v>423</v>
      </c>
      <c r="GO41" s="166" t="s">
        <v>354</v>
      </c>
      <c r="GP41" s="42" t="s">
        <v>424</v>
      </c>
      <c r="GQ41" s="42" t="s">
        <v>358</v>
      </c>
      <c r="GR41" s="42" t="s">
        <v>359</v>
      </c>
    </row>
    <row r="42" spans="1:201" ht="15" customHeight="1" x14ac:dyDescent="0.3">
      <c r="A42" s="90" t="s">
        <v>411</v>
      </c>
      <c r="B42" s="29">
        <v>20003901</v>
      </c>
      <c r="C42" s="30"/>
      <c r="D42" s="125"/>
      <c r="E42" s="132"/>
      <c r="F42" s="31"/>
      <c r="G42" s="53"/>
      <c r="H42" s="28"/>
      <c r="I42" s="27"/>
      <c r="J42" s="27"/>
      <c r="K42" s="27"/>
      <c r="L42" s="32"/>
      <c r="M42" s="32"/>
      <c r="N42" s="30"/>
      <c r="O42" s="32"/>
      <c r="P42" s="28"/>
      <c r="Q42" s="29"/>
      <c r="R42" s="27"/>
      <c r="S42" s="27"/>
      <c r="T42" s="36"/>
      <c r="U42" s="34"/>
      <c r="V42" s="28"/>
      <c r="W42" s="28"/>
      <c r="X42" s="28"/>
      <c r="Y42" s="28" t="s">
        <v>412</v>
      </c>
      <c r="Z42" s="28" t="s">
        <v>413</v>
      </c>
      <c r="AA42" s="28" t="s">
        <v>413</v>
      </c>
      <c r="AB42" s="28" t="s">
        <v>414</v>
      </c>
      <c r="AC42" s="92" t="s">
        <v>413</v>
      </c>
      <c r="AD42" s="92" t="s">
        <v>413</v>
      </c>
      <c r="AE42" s="92" t="s">
        <v>412</v>
      </c>
      <c r="AF42" s="92" t="s">
        <v>412</v>
      </c>
      <c r="AG42" s="92" t="s">
        <v>414</v>
      </c>
      <c r="AH42" s="92" t="s">
        <v>412</v>
      </c>
      <c r="AI42" s="92" t="s">
        <v>412</v>
      </c>
      <c r="AJ42" s="92" t="s">
        <v>412</v>
      </c>
      <c r="AK42" s="92" t="s">
        <v>412</v>
      </c>
      <c r="AL42" s="92" t="s">
        <v>412</v>
      </c>
      <c r="AM42" s="92" t="s">
        <v>414</v>
      </c>
      <c r="AN42" s="92" t="s">
        <v>415</v>
      </c>
      <c r="AO42" s="92" t="s">
        <v>414</v>
      </c>
      <c r="AP42" s="92" t="s">
        <v>412</v>
      </c>
      <c r="AQ42" s="92" t="s">
        <v>413</v>
      </c>
      <c r="AR42" s="92" t="s">
        <v>414</v>
      </c>
      <c r="AS42" s="92" t="s">
        <v>413</v>
      </c>
      <c r="AT42" s="92" t="s">
        <v>412</v>
      </c>
      <c r="AU42" s="92" t="s">
        <v>412</v>
      </c>
      <c r="AV42" s="92" t="s">
        <v>413</v>
      </c>
      <c r="AW42" s="92" t="s">
        <v>413</v>
      </c>
      <c r="AX42" s="92" t="s">
        <v>412</v>
      </c>
      <c r="AY42" s="92" t="s">
        <v>412</v>
      </c>
      <c r="AZ42" s="92" t="s">
        <v>413</v>
      </c>
      <c r="BA42" s="92" t="s">
        <v>415</v>
      </c>
      <c r="BB42" s="92" t="s">
        <v>414</v>
      </c>
      <c r="BC42" s="92" t="s">
        <v>413</v>
      </c>
      <c r="BD42" s="92" t="s">
        <v>415</v>
      </c>
      <c r="BE42" s="92" t="s">
        <v>412</v>
      </c>
      <c r="BF42" s="92" t="s">
        <v>412</v>
      </c>
      <c r="BG42" s="92" t="s">
        <v>413</v>
      </c>
      <c r="BH42" s="92" t="s">
        <v>414</v>
      </c>
      <c r="BI42" s="92" t="s">
        <v>412</v>
      </c>
      <c r="BJ42" s="92" t="s">
        <v>413</v>
      </c>
      <c r="BK42" s="92" t="s">
        <v>415</v>
      </c>
      <c r="BL42" s="92" t="s">
        <v>412</v>
      </c>
      <c r="BM42" s="92" t="s">
        <v>414</v>
      </c>
      <c r="BN42" s="92" t="s">
        <v>412</v>
      </c>
      <c r="BO42" s="92" t="s">
        <v>414</v>
      </c>
      <c r="BP42" s="92" t="s">
        <v>413</v>
      </c>
      <c r="BQ42" s="92" t="s">
        <v>414</v>
      </c>
      <c r="BR42" s="92" t="s">
        <v>413</v>
      </c>
      <c r="BS42" s="92" t="s">
        <v>413</v>
      </c>
      <c r="BT42" s="92" t="s">
        <v>412</v>
      </c>
      <c r="BU42" s="92" t="s">
        <v>414</v>
      </c>
      <c r="BV42" s="92" t="s">
        <v>414</v>
      </c>
      <c r="BW42" s="92" t="s">
        <v>413</v>
      </c>
      <c r="BX42" s="92" t="s">
        <v>412</v>
      </c>
      <c r="BY42" s="92" t="s">
        <v>414</v>
      </c>
      <c r="BZ42" s="92" t="s">
        <v>413</v>
      </c>
      <c r="CA42" s="92" t="s">
        <v>414</v>
      </c>
      <c r="CB42" s="92" t="s">
        <v>412</v>
      </c>
      <c r="CC42" s="92" t="s">
        <v>413</v>
      </c>
      <c r="CD42" s="92" t="s">
        <v>412</v>
      </c>
      <c r="CE42" s="92" t="s">
        <v>412</v>
      </c>
      <c r="CF42" s="92" t="s">
        <v>416</v>
      </c>
      <c r="CG42" s="92" t="s">
        <v>412</v>
      </c>
      <c r="CH42" s="92" t="s">
        <v>412</v>
      </c>
      <c r="CI42" s="92" t="s">
        <v>412</v>
      </c>
      <c r="CJ42" s="92" t="s">
        <v>414</v>
      </c>
      <c r="CK42" s="92" t="s">
        <v>412</v>
      </c>
      <c r="CL42" s="92" t="s">
        <v>414</v>
      </c>
      <c r="CM42" s="92" t="s">
        <v>414</v>
      </c>
      <c r="CN42" s="92" t="s">
        <v>412</v>
      </c>
      <c r="CO42" s="92" t="s">
        <v>412</v>
      </c>
      <c r="CP42" s="92" t="s">
        <v>414</v>
      </c>
      <c r="CQ42" s="92" t="s">
        <v>414</v>
      </c>
      <c r="CR42" s="92" t="s">
        <v>414</v>
      </c>
      <c r="CS42" s="92" t="s">
        <v>412</v>
      </c>
      <c r="CT42" s="92" t="s">
        <v>412</v>
      </c>
      <c r="CU42" s="92" t="s">
        <v>412</v>
      </c>
      <c r="CV42" s="92" t="s">
        <v>412</v>
      </c>
      <c r="CW42" s="92" t="s">
        <v>417</v>
      </c>
      <c r="CX42" s="92" t="s">
        <v>413</v>
      </c>
      <c r="CY42" s="92" t="s">
        <v>418</v>
      </c>
      <c r="CZ42" s="92" t="s">
        <v>413</v>
      </c>
      <c r="DA42" s="92" t="s">
        <v>413</v>
      </c>
      <c r="DB42" s="92" t="s">
        <v>414</v>
      </c>
      <c r="DC42" s="92" t="s">
        <v>412</v>
      </c>
      <c r="DD42" s="92" t="s">
        <v>414</v>
      </c>
      <c r="DE42" s="92" t="s">
        <v>412</v>
      </c>
      <c r="DF42" s="92" t="s">
        <v>413</v>
      </c>
      <c r="DG42" s="92" t="s">
        <v>415</v>
      </c>
      <c r="DH42" s="92" t="s">
        <v>414</v>
      </c>
      <c r="DI42" s="92" t="s">
        <v>414</v>
      </c>
      <c r="DJ42" s="92" t="s">
        <v>412</v>
      </c>
      <c r="DK42" s="92" t="s">
        <v>414</v>
      </c>
      <c r="DL42" s="92" t="s">
        <v>412</v>
      </c>
      <c r="DM42" s="92" t="s">
        <v>413</v>
      </c>
      <c r="DN42" s="92" t="s">
        <v>414</v>
      </c>
      <c r="DO42" s="92" t="s">
        <v>412</v>
      </c>
      <c r="DP42" s="92" t="s">
        <v>418</v>
      </c>
      <c r="DQ42" s="92" t="s">
        <v>414</v>
      </c>
      <c r="DR42" s="92" t="s">
        <v>414</v>
      </c>
      <c r="DS42" s="92" t="s">
        <v>416</v>
      </c>
      <c r="DT42" s="92" t="s">
        <v>413</v>
      </c>
      <c r="DU42" s="92" t="s">
        <v>414</v>
      </c>
      <c r="DV42" s="92" t="s">
        <v>414</v>
      </c>
      <c r="DW42" s="92" t="s">
        <v>416</v>
      </c>
      <c r="DX42" s="92" t="s">
        <v>413</v>
      </c>
      <c r="DY42" s="92" t="s">
        <v>412</v>
      </c>
      <c r="DZ42" s="92" t="s">
        <v>413</v>
      </c>
      <c r="EA42" s="92" t="s">
        <v>414</v>
      </c>
      <c r="EB42" s="92" t="s">
        <v>412</v>
      </c>
      <c r="EC42" s="92" t="s">
        <v>419</v>
      </c>
      <c r="ED42" s="92" t="s">
        <v>412</v>
      </c>
      <c r="EE42" s="92" t="s">
        <v>414</v>
      </c>
      <c r="EF42" s="92" t="s">
        <v>417</v>
      </c>
      <c r="EG42" s="92" t="s">
        <v>412</v>
      </c>
      <c r="EH42" s="92" t="s">
        <v>412</v>
      </c>
      <c r="EI42" s="92" t="s">
        <v>412</v>
      </c>
      <c r="EJ42" s="92" t="s">
        <v>412</v>
      </c>
      <c r="EK42" s="92" t="s">
        <v>414</v>
      </c>
      <c r="EL42" s="92" t="s">
        <v>413</v>
      </c>
      <c r="EM42" s="92" t="s">
        <v>419</v>
      </c>
      <c r="EN42" s="92" t="s">
        <v>414</v>
      </c>
      <c r="EO42" s="92" t="s">
        <v>413</v>
      </c>
      <c r="EP42" s="92" t="s">
        <v>413</v>
      </c>
      <c r="EQ42" s="92" t="s">
        <v>412</v>
      </c>
      <c r="ER42" s="92" t="s">
        <v>412</v>
      </c>
      <c r="ES42" s="92" t="s">
        <v>414</v>
      </c>
      <c r="ET42" s="92" t="s">
        <v>413</v>
      </c>
      <c r="EU42" s="92" t="s">
        <v>415</v>
      </c>
      <c r="EV42" s="92" t="s">
        <v>412</v>
      </c>
      <c r="EW42" s="92" t="s">
        <v>412</v>
      </c>
      <c r="EX42" s="92" t="s">
        <v>412</v>
      </c>
      <c r="EY42" s="92" t="s">
        <v>412</v>
      </c>
      <c r="EZ42" s="92" t="s">
        <v>412</v>
      </c>
      <c r="FA42" s="92" t="s">
        <v>414</v>
      </c>
      <c r="FB42" s="92" t="s">
        <v>412</v>
      </c>
      <c r="FC42" s="92" t="s">
        <v>414</v>
      </c>
      <c r="FD42" s="92" t="s">
        <v>412</v>
      </c>
      <c r="FE42" s="92" t="s">
        <v>412</v>
      </c>
      <c r="FF42" s="92" t="s">
        <v>414</v>
      </c>
      <c r="FG42" s="92" t="s">
        <v>413</v>
      </c>
      <c r="FH42" s="92" t="s">
        <v>412</v>
      </c>
      <c r="FI42" s="92" t="s">
        <v>412</v>
      </c>
      <c r="FJ42" s="92" t="s">
        <v>417</v>
      </c>
      <c r="FK42" s="92" t="s">
        <v>413</v>
      </c>
      <c r="FL42" s="92" t="s">
        <v>412</v>
      </c>
      <c r="FM42" s="92" t="s">
        <v>412</v>
      </c>
      <c r="FN42" s="92" t="s">
        <v>412</v>
      </c>
      <c r="FO42" s="92" t="s">
        <v>412</v>
      </c>
      <c r="FP42" s="92" t="s">
        <v>412</v>
      </c>
      <c r="FQ42" s="92" t="s">
        <v>412</v>
      </c>
      <c r="FR42" s="92" t="s">
        <v>414</v>
      </c>
      <c r="FS42" s="92" t="s">
        <v>412</v>
      </c>
      <c r="FT42" s="92" t="s">
        <v>413</v>
      </c>
      <c r="FU42" s="92" t="s">
        <v>412</v>
      </c>
      <c r="FV42" s="92" t="s">
        <v>412</v>
      </c>
      <c r="FW42" s="92" t="s">
        <v>414</v>
      </c>
      <c r="FX42" s="92" t="s">
        <v>415</v>
      </c>
      <c r="FY42" s="92" t="s">
        <v>414</v>
      </c>
      <c r="FZ42" s="92" t="s">
        <v>412</v>
      </c>
      <c r="GA42" s="92" t="s">
        <v>414</v>
      </c>
      <c r="GB42" s="92" t="s">
        <v>414</v>
      </c>
      <c r="GC42" s="92" t="s">
        <v>413</v>
      </c>
      <c r="GD42" s="92" t="s">
        <v>412</v>
      </c>
      <c r="GE42" s="92" t="s">
        <v>414</v>
      </c>
      <c r="GF42" s="92" t="s">
        <v>413</v>
      </c>
      <c r="GG42" s="92" t="s">
        <v>412</v>
      </c>
      <c r="GH42" s="92" t="s">
        <v>412</v>
      </c>
      <c r="GI42" s="92" t="s">
        <v>414</v>
      </c>
      <c r="GJ42" s="92" t="s">
        <v>416</v>
      </c>
      <c r="GK42" s="92" t="s">
        <v>413</v>
      </c>
      <c r="GL42" s="92" t="s">
        <v>414</v>
      </c>
      <c r="GM42" s="92" t="s">
        <v>412</v>
      </c>
      <c r="GN42" s="92" t="s">
        <v>414</v>
      </c>
      <c r="GO42" s="92" t="s">
        <v>414</v>
      </c>
      <c r="GP42" s="92"/>
      <c r="GQ42" s="92"/>
      <c r="GR42" s="92"/>
      <c r="GS42" s="13"/>
    </row>
    <row r="43" spans="1:201" ht="15" customHeight="1" x14ac:dyDescent="0.3">
      <c r="A43" s="90" t="s">
        <v>409</v>
      </c>
      <c r="B43" s="29">
        <v>20003490</v>
      </c>
      <c r="C43" s="30"/>
      <c r="D43" s="92" t="s">
        <v>391</v>
      </c>
      <c r="E43" s="132"/>
      <c r="F43" s="27" t="s">
        <v>391</v>
      </c>
      <c r="G43" s="28" t="s">
        <v>390</v>
      </c>
      <c r="H43" s="28" t="s">
        <v>390</v>
      </c>
      <c r="I43" s="27" t="s">
        <v>391</v>
      </c>
      <c r="J43" s="27" t="s">
        <v>390</v>
      </c>
      <c r="K43" s="27" t="s">
        <v>390</v>
      </c>
      <c r="L43" s="27" t="s">
        <v>390</v>
      </c>
      <c r="M43" s="27" t="s">
        <v>391</v>
      </c>
      <c r="N43" s="27" t="s">
        <v>390</v>
      </c>
      <c r="O43" s="27"/>
      <c r="P43" s="28"/>
      <c r="Q43" s="27"/>
      <c r="R43" s="27"/>
      <c r="S43" s="27"/>
      <c r="T43" s="28"/>
      <c r="U43" s="37"/>
      <c r="V43" s="34"/>
      <c r="W43" s="34"/>
      <c r="X43" s="28"/>
      <c r="Y43" s="37"/>
      <c r="Z43" s="37"/>
      <c r="AA43" s="33"/>
      <c r="AB43" s="35"/>
      <c r="AC43" s="92"/>
      <c r="AD43" s="91"/>
      <c r="AE43" s="91"/>
      <c r="AF43" s="92"/>
      <c r="AG43" s="92"/>
      <c r="AH43" s="92"/>
      <c r="AI43" s="92"/>
      <c r="AJ43" s="92"/>
      <c r="AK43" s="92"/>
      <c r="AL43" s="92"/>
      <c r="AM43" s="125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1"/>
      <c r="CA43" s="91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1"/>
      <c r="CW43" s="91"/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1"/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1"/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91"/>
      <c r="FG43" s="91"/>
      <c r="FH43" s="91"/>
      <c r="FI43" s="91"/>
      <c r="FJ43" s="91"/>
      <c r="FK43" s="91"/>
      <c r="FL43" s="91"/>
      <c r="FM43" s="91"/>
      <c r="FN43" s="91"/>
      <c r="FO43" s="91"/>
      <c r="FP43" s="91"/>
      <c r="FQ43" s="91"/>
      <c r="FR43" s="91"/>
      <c r="FS43" s="91"/>
      <c r="FT43" s="91"/>
      <c r="FU43" s="91"/>
      <c r="FV43" s="91"/>
      <c r="FW43" s="91"/>
      <c r="FX43" s="91"/>
      <c r="FY43" s="91"/>
      <c r="FZ43" s="91"/>
      <c r="GA43" s="91"/>
      <c r="GB43" s="91"/>
      <c r="GC43" s="91"/>
      <c r="GD43" s="91"/>
      <c r="GE43" s="91"/>
      <c r="GF43" s="91"/>
      <c r="GG43" s="91"/>
      <c r="GH43" s="91"/>
      <c r="GI43" s="91"/>
      <c r="GJ43" s="91"/>
      <c r="GK43" s="91"/>
      <c r="GL43" s="91"/>
      <c r="GM43" s="91"/>
      <c r="GN43" s="91"/>
      <c r="GO43" s="91"/>
      <c r="GP43" s="91"/>
      <c r="GQ43" s="91"/>
      <c r="GR43" s="91"/>
      <c r="GS43" s="13"/>
    </row>
    <row r="44" spans="1:201" ht="15" customHeight="1" x14ac:dyDescent="0.3">
      <c r="A44" s="90" t="s">
        <v>409</v>
      </c>
      <c r="B44" s="29">
        <v>20003682</v>
      </c>
      <c r="C44" s="30"/>
      <c r="D44" s="92" t="s">
        <v>391</v>
      </c>
      <c r="E44" s="92"/>
      <c r="F44" s="27" t="s">
        <v>391</v>
      </c>
      <c r="G44" s="28" t="s">
        <v>390</v>
      </c>
      <c r="H44" s="28" t="s">
        <v>390</v>
      </c>
      <c r="I44" s="27" t="s">
        <v>391</v>
      </c>
      <c r="J44" s="27" t="s">
        <v>390</v>
      </c>
      <c r="K44" s="27" t="s">
        <v>390</v>
      </c>
      <c r="L44" s="27" t="s">
        <v>390</v>
      </c>
      <c r="M44" s="27" t="s">
        <v>391</v>
      </c>
      <c r="N44" s="27" t="s">
        <v>390</v>
      </c>
      <c r="O44" s="27"/>
      <c r="P44" s="37"/>
      <c r="Q44" s="27"/>
      <c r="R44" s="30"/>
      <c r="S44" s="27"/>
      <c r="T44" s="28"/>
      <c r="U44" s="37"/>
      <c r="V44" s="28"/>
      <c r="W44" s="28"/>
      <c r="X44" s="34"/>
      <c r="Y44" s="33"/>
      <c r="Z44" s="134"/>
      <c r="AA44" s="92"/>
      <c r="AB44" s="91"/>
      <c r="AC44" s="92"/>
      <c r="AD44" s="91"/>
      <c r="AE44" s="92"/>
      <c r="AF44" s="92"/>
      <c r="AG44" s="92"/>
      <c r="AH44" s="125"/>
      <c r="AI44" s="91"/>
      <c r="AJ44" s="125"/>
      <c r="AK44" s="125"/>
      <c r="AL44" s="92"/>
      <c r="AM44" s="125"/>
      <c r="AN44" s="91"/>
      <c r="AO44" s="91"/>
      <c r="AP44" s="91"/>
      <c r="AQ44" s="91"/>
      <c r="AR44" s="91"/>
      <c r="AS44" s="91"/>
      <c r="AT44" s="91"/>
      <c r="AU44" s="92"/>
      <c r="AV44" s="92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1"/>
      <c r="CA44" s="91"/>
      <c r="CB44" s="91"/>
      <c r="CC44" s="91"/>
      <c r="CD44" s="91"/>
      <c r="CE44" s="91"/>
      <c r="CF44" s="91"/>
      <c r="CG44" s="91"/>
      <c r="CH44" s="91"/>
      <c r="CI44" s="91"/>
      <c r="CJ44" s="92"/>
      <c r="CK44" s="92"/>
      <c r="CL44" s="92"/>
      <c r="CM44" s="92"/>
      <c r="CN44" s="92"/>
      <c r="CO44" s="92"/>
      <c r="CP44" s="92"/>
      <c r="CQ44" s="92"/>
      <c r="CR44" s="92"/>
      <c r="CS44" s="92"/>
      <c r="CT44" s="92"/>
      <c r="CU44" s="92"/>
      <c r="CV44" s="92"/>
      <c r="CW44" s="92"/>
      <c r="CX44" s="92"/>
      <c r="CY44" s="92"/>
      <c r="CZ44" s="92"/>
      <c r="DA44" s="92"/>
      <c r="DB44" s="92"/>
      <c r="DC44" s="92"/>
      <c r="DD44" s="92"/>
      <c r="DE44" s="92"/>
      <c r="DF44" s="92"/>
      <c r="DG44" s="92"/>
      <c r="DH44" s="92"/>
      <c r="DI44" s="92"/>
      <c r="DJ44" s="92"/>
      <c r="DK44" s="92"/>
      <c r="DL44" s="92"/>
      <c r="DM44" s="92"/>
      <c r="DN44" s="92"/>
      <c r="DO44" s="92"/>
      <c r="DP44" s="92"/>
      <c r="DQ44" s="92"/>
      <c r="DR44" s="92"/>
      <c r="DS44" s="92"/>
      <c r="DT44" s="92"/>
      <c r="DU44" s="92"/>
      <c r="DV44" s="92"/>
      <c r="DW44" s="92"/>
      <c r="DX44" s="92"/>
      <c r="DY44" s="92"/>
      <c r="DZ44" s="92"/>
      <c r="EA44" s="92"/>
      <c r="EB44" s="92"/>
      <c r="EC44" s="92"/>
      <c r="ED44" s="92"/>
      <c r="EE44" s="92"/>
      <c r="EF44" s="92"/>
      <c r="EG44" s="92"/>
      <c r="EH44" s="92"/>
      <c r="EI44" s="92"/>
      <c r="EJ44" s="92"/>
      <c r="EK44" s="92"/>
      <c r="EL44" s="92"/>
      <c r="EM44" s="92"/>
      <c r="EN44" s="92"/>
      <c r="EO44" s="92"/>
      <c r="EP44" s="92"/>
      <c r="EQ44" s="92"/>
      <c r="ER44" s="92"/>
      <c r="ES44" s="92"/>
      <c r="ET44" s="92"/>
      <c r="EU44" s="92"/>
      <c r="EV44" s="92"/>
      <c r="EW44" s="92"/>
      <c r="EX44" s="92"/>
      <c r="EY44" s="92"/>
      <c r="EZ44" s="92"/>
      <c r="FA44" s="92"/>
      <c r="FB44" s="92"/>
      <c r="FC44" s="92"/>
      <c r="FD44" s="92"/>
      <c r="FE44" s="92"/>
      <c r="FF44" s="92"/>
      <c r="FG44" s="92"/>
      <c r="FH44" s="92"/>
      <c r="FI44" s="92"/>
      <c r="FJ44" s="92"/>
      <c r="FK44" s="92"/>
      <c r="FL44" s="92"/>
      <c r="FM44" s="92"/>
      <c r="FN44" s="92"/>
      <c r="FO44" s="92"/>
      <c r="FP44" s="92"/>
      <c r="FQ44" s="92"/>
      <c r="FR44" s="92"/>
      <c r="FS44" s="92"/>
      <c r="FT44" s="92"/>
      <c r="FU44" s="92"/>
      <c r="FV44" s="92"/>
      <c r="FW44" s="92"/>
      <c r="FX44" s="92"/>
      <c r="FY44" s="92"/>
      <c r="FZ44" s="92"/>
      <c r="GA44" s="92"/>
      <c r="GB44" s="92"/>
      <c r="GC44" s="92"/>
      <c r="GD44" s="92"/>
      <c r="GE44" s="92"/>
      <c r="GF44" s="92"/>
      <c r="GG44" s="92"/>
      <c r="GH44" s="92"/>
      <c r="GI44" s="92"/>
      <c r="GJ44" s="92"/>
      <c r="GK44" s="92"/>
      <c r="GL44" s="92"/>
      <c r="GM44" s="92"/>
      <c r="GN44" s="92"/>
      <c r="GO44" s="92"/>
      <c r="GP44" s="92"/>
      <c r="GQ44" s="92"/>
      <c r="GR44" s="92"/>
      <c r="GS44" s="13"/>
    </row>
    <row r="45" spans="1:201" ht="15" customHeight="1" x14ac:dyDescent="0.3">
      <c r="A45" s="90" t="s">
        <v>409</v>
      </c>
      <c r="B45" s="29">
        <v>20004011</v>
      </c>
      <c r="C45" s="30"/>
      <c r="D45" s="92" t="s">
        <v>391</v>
      </c>
      <c r="E45" s="132"/>
      <c r="F45" s="27" t="s">
        <v>391</v>
      </c>
      <c r="G45" s="28" t="s">
        <v>390</v>
      </c>
      <c r="H45" s="28" t="s">
        <v>390</v>
      </c>
      <c r="I45" s="27" t="s">
        <v>390</v>
      </c>
      <c r="J45" s="27" t="s">
        <v>390</v>
      </c>
      <c r="K45" s="27" t="s">
        <v>390</v>
      </c>
      <c r="L45" s="27" t="s">
        <v>390</v>
      </c>
      <c r="M45" s="27" t="s">
        <v>391</v>
      </c>
      <c r="N45" s="27" t="s">
        <v>390</v>
      </c>
      <c r="O45" s="29"/>
      <c r="P45" s="28"/>
      <c r="Q45" s="29"/>
      <c r="R45" s="27"/>
      <c r="S45" s="30"/>
      <c r="T45" s="33"/>
      <c r="U45" s="33"/>
      <c r="V45" s="28"/>
      <c r="W45" s="28"/>
      <c r="X45" s="28"/>
      <c r="Y45" s="28"/>
      <c r="Z45" s="28"/>
      <c r="AA45" s="28"/>
      <c r="AB45" s="35"/>
      <c r="AC45" s="92"/>
      <c r="AD45" s="92"/>
      <c r="AE45" s="92"/>
      <c r="AF45" s="92"/>
      <c r="AG45" s="92"/>
      <c r="AH45" s="92"/>
      <c r="AI45" s="133"/>
      <c r="AJ45" s="92"/>
      <c r="AK45" s="93"/>
      <c r="AL45" s="92"/>
      <c r="AM45" s="125"/>
      <c r="AN45" s="93"/>
      <c r="AO45" s="92"/>
      <c r="AP45" s="92"/>
      <c r="AQ45" s="126"/>
      <c r="AR45" s="93"/>
      <c r="AS45" s="125"/>
      <c r="AT45" s="92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91"/>
      <c r="CB45" s="91"/>
      <c r="CC45" s="91"/>
      <c r="CD45" s="91"/>
      <c r="CE45" s="91"/>
      <c r="CF45" s="91"/>
      <c r="CG45" s="91"/>
      <c r="CH45" s="91"/>
      <c r="CI45" s="91"/>
      <c r="CJ45" s="91"/>
      <c r="CK45" s="91"/>
      <c r="CL45" s="91"/>
      <c r="CM45" s="91"/>
      <c r="CN45" s="91"/>
      <c r="CO45" s="91"/>
      <c r="CP45" s="91"/>
      <c r="CQ45" s="91"/>
      <c r="CR45" s="91"/>
      <c r="CS45" s="91"/>
      <c r="CT45" s="91"/>
      <c r="CU45" s="91"/>
      <c r="CV45" s="91"/>
      <c r="CW45" s="91"/>
      <c r="CX45" s="91"/>
      <c r="CY45" s="91"/>
      <c r="CZ45" s="91"/>
      <c r="DA45" s="91"/>
      <c r="DB45" s="91"/>
      <c r="DC45" s="91"/>
      <c r="DD45" s="91"/>
      <c r="DE45" s="91"/>
      <c r="DF45" s="91"/>
      <c r="DG45" s="91"/>
      <c r="DH45" s="91"/>
      <c r="DI45" s="91"/>
      <c r="DJ45" s="91"/>
      <c r="DK45" s="91"/>
      <c r="DL45" s="91"/>
      <c r="DM45" s="91"/>
      <c r="DN45" s="91"/>
      <c r="DO45" s="91"/>
      <c r="DP45" s="91"/>
      <c r="DQ45" s="91"/>
      <c r="DR45" s="91"/>
      <c r="DS45" s="91"/>
      <c r="DT45" s="91"/>
      <c r="DU45" s="91"/>
      <c r="DV45" s="91"/>
      <c r="DW45" s="91"/>
      <c r="DX45" s="91"/>
      <c r="DY45" s="91"/>
      <c r="DZ45" s="91"/>
      <c r="EA45" s="91"/>
      <c r="EB45" s="91"/>
      <c r="EC45" s="91"/>
      <c r="ED45" s="91"/>
      <c r="EE45" s="91"/>
      <c r="EF45" s="91"/>
      <c r="EG45" s="91"/>
      <c r="EH45" s="91"/>
      <c r="EI45" s="91"/>
      <c r="EJ45" s="91"/>
      <c r="EK45" s="91"/>
      <c r="EL45" s="91"/>
      <c r="EM45" s="91"/>
      <c r="EN45" s="91"/>
      <c r="EO45" s="91"/>
      <c r="EP45" s="91"/>
      <c r="EQ45" s="91"/>
      <c r="ER45" s="91"/>
      <c r="ES45" s="91"/>
      <c r="ET45" s="91"/>
      <c r="EU45" s="91"/>
      <c r="EV45" s="91"/>
      <c r="EW45" s="91"/>
      <c r="EX45" s="91"/>
      <c r="EY45" s="91"/>
      <c r="EZ45" s="91"/>
      <c r="FA45" s="91"/>
      <c r="FB45" s="91"/>
      <c r="FC45" s="91"/>
      <c r="FD45" s="91"/>
      <c r="FE45" s="91"/>
      <c r="FF45" s="91"/>
      <c r="FG45" s="91"/>
      <c r="FH45" s="91"/>
      <c r="FI45" s="91"/>
      <c r="FJ45" s="91"/>
      <c r="FK45" s="91"/>
      <c r="FL45" s="91"/>
      <c r="FM45" s="91"/>
      <c r="FN45" s="91"/>
      <c r="FO45" s="91"/>
      <c r="FP45" s="91"/>
      <c r="FQ45" s="91"/>
      <c r="FR45" s="91"/>
      <c r="FS45" s="91"/>
      <c r="FT45" s="91"/>
      <c r="FU45" s="91"/>
      <c r="FV45" s="91"/>
      <c r="FW45" s="91"/>
      <c r="FX45" s="91"/>
      <c r="FY45" s="91"/>
      <c r="FZ45" s="91"/>
      <c r="GA45" s="91"/>
      <c r="GB45" s="91"/>
      <c r="GC45" s="91"/>
      <c r="GD45" s="91"/>
      <c r="GE45" s="91"/>
      <c r="GF45" s="91"/>
      <c r="GG45" s="91"/>
      <c r="GH45" s="91"/>
      <c r="GI45" s="91"/>
      <c r="GJ45" s="91"/>
      <c r="GK45" s="91"/>
      <c r="GL45" s="91"/>
      <c r="GM45" s="91"/>
      <c r="GN45" s="91"/>
      <c r="GO45" s="91"/>
      <c r="GP45" s="91"/>
      <c r="GQ45" s="91"/>
      <c r="GR45" s="91"/>
      <c r="GS45" s="13"/>
    </row>
    <row r="46" spans="1:201" ht="15" customHeight="1" x14ac:dyDescent="0.3">
      <c r="A46" s="90" t="s">
        <v>410</v>
      </c>
      <c r="B46" s="29">
        <v>20003682</v>
      </c>
      <c r="C46" s="30"/>
      <c r="D46" s="91"/>
      <c r="E46" s="92" t="s">
        <v>391</v>
      </c>
      <c r="F46" s="27" t="s">
        <v>391</v>
      </c>
      <c r="G46" s="28" t="s">
        <v>390</v>
      </c>
      <c r="H46" s="28"/>
      <c r="I46" s="27" t="s">
        <v>391</v>
      </c>
      <c r="J46" s="27" t="s">
        <v>391</v>
      </c>
      <c r="K46" s="27"/>
      <c r="L46" s="27" t="s">
        <v>390</v>
      </c>
      <c r="M46" s="27"/>
      <c r="N46" s="27"/>
      <c r="O46" s="27" t="s">
        <v>390</v>
      </c>
      <c r="P46" s="28" t="s">
        <v>390</v>
      </c>
      <c r="Q46" s="27" t="s">
        <v>390</v>
      </c>
      <c r="R46" s="27" t="s">
        <v>391</v>
      </c>
      <c r="S46" s="27" t="s">
        <v>391</v>
      </c>
      <c r="T46" s="28" t="s">
        <v>390</v>
      </c>
      <c r="U46" s="28" t="s">
        <v>390</v>
      </c>
      <c r="V46" s="28" t="s">
        <v>390</v>
      </c>
      <c r="W46" s="28" t="s">
        <v>390</v>
      </c>
      <c r="X46" s="28" t="s">
        <v>391</v>
      </c>
      <c r="Y46" s="28"/>
      <c r="Z46" s="28"/>
      <c r="AA46" s="28"/>
      <c r="AB46" s="35"/>
      <c r="AC46" s="92"/>
      <c r="AD46" s="92"/>
      <c r="AE46" s="92"/>
      <c r="AF46" s="92"/>
      <c r="AG46" s="92"/>
      <c r="AH46" s="92"/>
      <c r="AI46" s="133"/>
      <c r="AJ46" s="92"/>
      <c r="AK46" s="92"/>
      <c r="AL46" s="93"/>
      <c r="AM46" s="125"/>
      <c r="AN46" s="93"/>
      <c r="AO46" s="125"/>
      <c r="AP46" s="92"/>
      <c r="AQ46" s="92"/>
      <c r="AR46" s="125"/>
      <c r="AS46" s="126"/>
      <c r="AT46" s="93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91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1"/>
      <c r="CQ46" s="91"/>
      <c r="CR46" s="91"/>
      <c r="CS46" s="91"/>
      <c r="CT46" s="91"/>
      <c r="CU46" s="91"/>
      <c r="CV46" s="91"/>
      <c r="CW46" s="91"/>
      <c r="CX46" s="91"/>
      <c r="CY46" s="91"/>
      <c r="CZ46" s="91"/>
      <c r="DA46" s="91"/>
      <c r="DB46" s="91"/>
      <c r="DC46" s="91"/>
      <c r="DD46" s="91"/>
      <c r="DE46" s="91"/>
      <c r="DF46" s="91"/>
      <c r="DG46" s="91"/>
      <c r="DH46" s="91"/>
      <c r="DI46" s="91"/>
      <c r="DJ46" s="91"/>
      <c r="DK46" s="91"/>
      <c r="DL46" s="91"/>
      <c r="DM46" s="91"/>
      <c r="DN46" s="91"/>
      <c r="DO46" s="91"/>
      <c r="DP46" s="91"/>
      <c r="DQ46" s="91"/>
      <c r="DR46" s="91"/>
      <c r="DS46" s="91"/>
      <c r="DT46" s="91"/>
      <c r="DU46" s="91"/>
      <c r="DV46" s="91"/>
      <c r="DW46" s="91"/>
      <c r="DX46" s="91"/>
      <c r="DY46" s="91"/>
      <c r="DZ46" s="91"/>
      <c r="EA46" s="91"/>
      <c r="EB46" s="91"/>
      <c r="EC46" s="91"/>
      <c r="ED46" s="91"/>
      <c r="EE46" s="91"/>
      <c r="EF46" s="91"/>
      <c r="EG46" s="91"/>
      <c r="EH46" s="91"/>
      <c r="EI46" s="91"/>
      <c r="EJ46" s="91"/>
      <c r="EK46" s="91"/>
      <c r="EL46" s="91"/>
      <c r="EM46" s="91"/>
      <c r="EN46" s="91"/>
      <c r="EO46" s="91"/>
      <c r="EP46" s="91"/>
      <c r="EQ46" s="91"/>
      <c r="ER46" s="91"/>
      <c r="ES46" s="91"/>
      <c r="ET46" s="91"/>
      <c r="EU46" s="91"/>
      <c r="EV46" s="91"/>
      <c r="EW46" s="91"/>
      <c r="EX46" s="91"/>
      <c r="EY46" s="91"/>
      <c r="EZ46" s="91"/>
      <c r="FA46" s="91"/>
      <c r="FB46" s="91"/>
      <c r="FC46" s="91"/>
      <c r="FD46" s="91"/>
      <c r="FE46" s="91"/>
      <c r="FF46" s="91"/>
      <c r="FG46" s="91"/>
      <c r="FH46" s="91"/>
      <c r="FI46" s="91"/>
      <c r="FJ46" s="91"/>
      <c r="FK46" s="91"/>
      <c r="FL46" s="91"/>
      <c r="FM46" s="91"/>
      <c r="FN46" s="91"/>
      <c r="FO46" s="91"/>
      <c r="FP46" s="91"/>
      <c r="FQ46" s="91"/>
      <c r="FR46" s="91"/>
      <c r="FS46" s="91"/>
      <c r="FT46" s="91"/>
      <c r="FU46" s="91"/>
      <c r="FV46" s="91"/>
      <c r="FW46" s="91"/>
      <c r="FX46" s="91"/>
      <c r="FY46" s="91"/>
      <c r="FZ46" s="91"/>
      <c r="GA46" s="91"/>
      <c r="GB46" s="91"/>
      <c r="GC46" s="91"/>
      <c r="GD46" s="91"/>
      <c r="GE46" s="91"/>
      <c r="GF46" s="91"/>
      <c r="GG46" s="91"/>
      <c r="GH46" s="91"/>
      <c r="GI46" s="91"/>
      <c r="GJ46" s="91"/>
      <c r="GK46" s="91"/>
      <c r="GL46" s="91"/>
      <c r="GM46" s="91"/>
      <c r="GN46" s="91"/>
      <c r="GO46" s="91"/>
      <c r="GP46" s="91"/>
      <c r="GQ46" s="91"/>
      <c r="GR46" s="91"/>
      <c r="GS46" s="13"/>
    </row>
    <row r="47" spans="1:201" ht="15" customHeight="1" x14ac:dyDescent="0.3">
      <c r="A47" s="90" t="s">
        <v>408</v>
      </c>
      <c r="B47" s="29">
        <v>20003313</v>
      </c>
      <c r="C47" s="30">
        <v>23.07</v>
      </c>
      <c r="D47" s="126"/>
      <c r="E47" s="132"/>
      <c r="F47" s="38"/>
      <c r="G47" s="155"/>
      <c r="H47" s="28"/>
      <c r="I47" s="27"/>
      <c r="J47" s="27"/>
      <c r="K47" s="27"/>
      <c r="L47" s="27"/>
      <c r="M47" s="30"/>
      <c r="N47" s="29"/>
      <c r="O47" s="32"/>
      <c r="P47" s="37"/>
      <c r="Q47" s="27"/>
      <c r="R47" s="29"/>
      <c r="S47" s="27"/>
      <c r="T47" s="28"/>
      <c r="U47" s="37"/>
      <c r="V47" s="34"/>
      <c r="W47" s="28"/>
      <c r="X47" s="28"/>
      <c r="Y47" s="36"/>
      <c r="Z47" s="28"/>
      <c r="AA47" s="28"/>
      <c r="AB47" s="35"/>
      <c r="AC47" s="92"/>
      <c r="AD47" s="92"/>
      <c r="AE47" s="92"/>
      <c r="AF47" s="92"/>
      <c r="AG47" s="92"/>
      <c r="AH47" s="92"/>
      <c r="AI47" s="133"/>
      <c r="AJ47" s="92"/>
      <c r="AK47" s="93"/>
      <c r="AL47" s="92"/>
      <c r="AM47" s="125"/>
      <c r="AN47" s="93"/>
      <c r="AO47" s="92"/>
      <c r="AP47" s="92"/>
      <c r="AQ47" s="126"/>
      <c r="AR47" s="93"/>
      <c r="AS47" s="125"/>
      <c r="AT47" s="92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/>
      <c r="DK47" s="91"/>
      <c r="DL47" s="91"/>
      <c r="DM47" s="91"/>
      <c r="DN47" s="91"/>
      <c r="DO47" s="91"/>
      <c r="DP47" s="91"/>
      <c r="DQ47" s="91"/>
      <c r="DR47" s="91"/>
      <c r="DS47" s="91"/>
      <c r="DT47" s="91"/>
      <c r="DU47" s="91"/>
      <c r="DV47" s="91"/>
      <c r="DW47" s="91"/>
      <c r="DX47" s="91"/>
      <c r="DY47" s="91"/>
      <c r="DZ47" s="91"/>
      <c r="EA47" s="91"/>
      <c r="EB47" s="91"/>
      <c r="EC47" s="91"/>
      <c r="ED47" s="91"/>
      <c r="EE47" s="91"/>
      <c r="EF47" s="91"/>
      <c r="EG47" s="91"/>
      <c r="EH47" s="91"/>
      <c r="EI47" s="91"/>
      <c r="EJ47" s="91"/>
      <c r="EK47" s="91"/>
      <c r="EL47" s="91"/>
      <c r="EM47" s="91"/>
      <c r="EN47" s="91"/>
      <c r="EO47" s="91"/>
      <c r="EP47" s="91"/>
      <c r="EQ47" s="91"/>
      <c r="ER47" s="91"/>
      <c r="ES47" s="91"/>
      <c r="ET47" s="91"/>
      <c r="EU47" s="91"/>
      <c r="EV47" s="91"/>
      <c r="EW47" s="91"/>
      <c r="EX47" s="91"/>
      <c r="EY47" s="91"/>
      <c r="EZ47" s="91"/>
      <c r="FA47" s="91"/>
      <c r="FB47" s="91"/>
      <c r="FC47" s="91"/>
      <c r="FD47" s="91"/>
      <c r="FE47" s="91"/>
      <c r="FF47" s="91"/>
      <c r="FG47" s="91"/>
      <c r="FH47" s="91"/>
      <c r="FI47" s="91"/>
      <c r="FJ47" s="91"/>
      <c r="FK47" s="91"/>
      <c r="FL47" s="91"/>
      <c r="FM47" s="91"/>
      <c r="FN47" s="91"/>
      <c r="FO47" s="91"/>
      <c r="FP47" s="91"/>
      <c r="FQ47" s="91"/>
      <c r="FR47" s="91"/>
      <c r="FS47" s="91"/>
      <c r="FT47" s="91"/>
      <c r="FU47" s="91"/>
      <c r="FV47" s="91"/>
      <c r="FW47" s="91"/>
      <c r="FX47" s="91"/>
      <c r="FY47" s="91"/>
      <c r="FZ47" s="91"/>
      <c r="GA47" s="91"/>
      <c r="GB47" s="91"/>
      <c r="GC47" s="91"/>
      <c r="GD47" s="91"/>
      <c r="GE47" s="91"/>
      <c r="GF47" s="91"/>
      <c r="GG47" s="91"/>
      <c r="GH47" s="91"/>
      <c r="GI47" s="91"/>
      <c r="GJ47" s="91"/>
      <c r="GK47" s="91"/>
      <c r="GL47" s="91"/>
      <c r="GM47" s="91"/>
      <c r="GN47" s="91"/>
      <c r="GO47" s="91"/>
      <c r="GP47" s="91">
        <v>95.58</v>
      </c>
      <c r="GQ47" s="91" t="s">
        <v>366</v>
      </c>
      <c r="GR47" s="91">
        <v>0.96</v>
      </c>
      <c r="GS47" s="13"/>
    </row>
    <row r="48" spans="1:201" ht="15" customHeight="1" x14ac:dyDescent="0.3">
      <c r="A48" s="90" t="s">
        <v>408</v>
      </c>
      <c r="B48" s="29">
        <v>20000575</v>
      </c>
      <c r="C48" s="30">
        <v>43.6</v>
      </c>
      <c r="D48" s="125"/>
      <c r="E48" s="132"/>
      <c r="F48" s="31"/>
      <c r="G48" s="155"/>
      <c r="H48" s="28"/>
      <c r="I48" s="27"/>
      <c r="J48" s="27"/>
      <c r="K48" s="27"/>
      <c r="L48" s="27"/>
      <c r="M48" s="30"/>
      <c r="N48" s="29"/>
      <c r="O48" s="32"/>
      <c r="P48" s="37"/>
      <c r="Q48" s="27"/>
      <c r="R48" s="29"/>
      <c r="S48" s="27"/>
      <c r="T48" s="28"/>
      <c r="U48" s="37"/>
      <c r="V48" s="34"/>
      <c r="W48" s="28"/>
      <c r="X48" s="28"/>
      <c r="Y48" s="36"/>
      <c r="Z48" s="28"/>
      <c r="AA48" s="28"/>
      <c r="AB48" s="35"/>
      <c r="AC48" s="92"/>
      <c r="AD48" s="92"/>
      <c r="AE48" s="92"/>
      <c r="AF48" s="92"/>
      <c r="AG48" s="92"/>
      <c r="AH48" s="92"/>
      <c r="AI48" s="133"/>
      <c r="AJ48" s="92"/>
      <c r="AK48" s="93"/>
      <c r="AL48" s="92"/>
      <c r="AM48" s="125"/>
      <c r="AN48" s="93"/>
      <c r="AO48" s="92"/>
      <c r="AP48" s="92"/>
      <c r="AQ48" s="126"/>
      <c r="AR48" s="93"/>
      <c r="AS48" s="125"/>
      <c r="AT48" s="92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1"/>
      <c r="CB48" s="91"/>
      <c r="CC48" s="132"/>
      <c r="CD48" s="132"/>
      <c r="CE48" s="132"/>
      <c r="CF48" s="132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91"/>
      <c r="CS48" s="91"/>
      <c r="CT48" s="91"/>
      <c r="CU48" s="91"/>
      <c r="CV48" s="91"/>
      <c r="CW48" s="91"/>
      <c r="CX48" s="91"/>
      <c r="CY48" s="91"/>
      <c r="CZ48" s="91"/>
      <c r="DA48" s="91"/>
      <c r="DB48" s="91"/>
      <c r="DC48" s="91"/>
      <c r="DD48" s="91"/>
      <c r="DE48" s="91"/>
      <c r="DF48" s="91"/>
      <c r="DG48" s="91"/>
      <c r="DH48" s="91"/>
      <c r="DI48" s="91"/>
      <c r="DJ48" s="91"/>
      <c r="DK48" s="91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  <c r="EC48" s="91"/>
      <c r="ED48" s="91"/>
      <c r="EE48" s="91"/>
      <c r="EF48" s="91"/>
      <c r="EG48" s="91"/>
      <c r="EH48" s="91"/>
      <c r="EI48" s="91"/>
      <c r="EJ48" s="91"/>
      <c r="EK48" s="91"/>
      <c r="EL48" s="91"/>
      <c r="EM48" s="91"/>
      <c r="EN48" s="91"/>
      <c r="EO48" s="91"/>
      <c r="EP48" s="91"/>
      <c r="EQ48" s="91"/>
      <c r="ER48" s="91"/>
      <c r="ES48" s="91"/>
      <c r="ET48" s="91"/>
      <c r="EU48" s="91"/>
      <c r="EV48" s="91"/>
      <c r="EW48" s="91"/>
      <c r="EX48" s="91"/>
      <c r="EY48" s="91"/>
      <c r="EZ48" s="91"/>
      <c r="FA48" s="91"/>
      <c r="FB48" s="91"/>
      <c r="FC48" s="91"/>
      <c r="FD48" s="91"/>
      <c r="FE48" s="91"/>
      <c r="FF48" s="91"/>
      <c r="FG48" s="91"/>
      <c r="FH48" s="91"/>
      <c r="FI48" s="91"/>
      <c r="FJ48" s="91"/>
      <c r="FK48" s="91"/>
      <c r="FL48" s="91"/>
      <c r="FM48" s="91"/>
      <c r="FN48" s="91"/>
      <c r="FO48" s="91"/>
      <c r="FP48" s="91"/>
      <c r="FQ48" s="91"/>
      <c r="FR48" s="91"/>
      <c r="FS48" s="91"/>
      <c r="FT48" s="91"/>
      <c r="FU48" s="91"/>
      <c r="FV48" s="91"/>
      <c r="FW48" s="91"/>
      <c r="FX48" s="91"/>
      <c r="FY48" s="91"/>
      <c r="FZ48" s="91"/>
      <c r="GA48" s="91"/>
      <c r="GB48" s="91"/>
      <c r="GC48" s="91"/>
      <c r="GD48" s="91"/>
      <c r="GE48" s="91"/>
      <c r="GF48" s="91"/>
      <c r="GG48" s="91"/>
      <c r="GH48" s="91"/>
      <c r="GI48" s="91"/>
      <c r="GJ48" s="91"/>
      <c r="GK48" s="91"/>
      <c r="GL48" s="91"/>
      <c r="GM48" s="91"/>
      <c r="GN48" s="91"/>
      <c r="GO48" s="91"/>
      <c r="GP48" s="91">
        <v>95.17</v>
      </c>
      <c r="GQ48" s="91" t="s">
        <v>366</v>
      </c>
      <c r="GR48" s="91" t="s">
        <v>366</v>
      </c>
      <c r="GS48" s="13"/>
    </row>
    <row r="49" spans="1:200" x14ac:dyDescent="0.3">
      <c r="A49" s="55" t="s">
        <v>0</v>
      </c>
      <c r="B49" s="72"/>
      <c r="C49" s="73">
        <f>MIN(C42:C48)</f>
        <v>23.07</v>
      </c>
      <c r="D49" s="127"/>
      <c r="E49" s="74"/>
      <c r="F49" s="149"/>
      <c r="G49" s="127"/>
      <c r="H49" s="73"/>
      <c r="I49" s="73"/>
      <c r="J49" s="73"/>
      <c r="K49" s="73"/>
      <c r="L49" s="73"/>
      <c r="M49" s="73"/>
      <c r="N49" s="73"/>
      <c r="O49" s="94"/>
      <c r="P49" s="73"/>
      <c r="Q49" s="73"/>
      <c r="R49" s="127"/>
      <c r="S49" s="127"/>
      <c r="T49" s="94"/>
      <c r="U49" s="127"/>
      <c r="V49" s="127"/>
      <c r="W49" s="127"/>
      <c r="X49" s="127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3"/>
      <c r="FJ49" s="73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3"/>
      <c r="FY49" s="73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3"/>
      <c r="GN49" s="73"/>
      <c r="GO49" s="73"/>
      <c r="GP49" s="73">
        <f>MIN(GP42:GP48)</f>
        <v>95.17</v>
      </c>
      <c r="GQ49" s="127"/>
      <c r="GR49" s="127"/>
    </row>
    <row r="50" spans="1:200" x14ac:dyDescent="0.3">
      <c r="A50" s="57" t="s">
        <v>1</v>
      </c>
      <c r="B50" s="76"/>
      <c r="C50" s="77">
        <f>MAX(C42:C48)</f>
        <v>43.6</v>
      </c>
      <c r="D50" s="129"/>
      <c r="E50" s="78"/>
      <c r="F50" s="150"/>
      <c r="G50" s="129"/>
      <c r="H50" s="95"/>
      <c r="I50" s="95"/>
      <c r="J50" s="95"/>
      <c r="K50" s="95"/>
      <c r="L50" s="95"/>
      <c r="M50" s="95"/>
      <c r="N50" s="79"/>
      <c r="O50" s="95"/>
      <c r="P50" s="95"/>
      <c r="Q50" s="95"/>
      <c r="R50" s="77"/>
      <c r="S50" s="79"/>
      <c r="T50" s="79"/>
      <c r="U50" s="79"/>
      <c r="V50" s="79"/>
      <c r="W50" s="77"/>
      <c r="X50" s="79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>
        <f>MAX(GP42:GP48)</f>
        <v>95.58</v>
      </c>
      <c r="GQ50" s="77"/>
      <c r="GR50" s="77"/>
    </row>
    <row r="51" spans="1:200" ht="15" thickBot="1" x14ac:dyDescent="0.35">
      <c r="A51" s="59" t="s">
        <v>2</v>
      </c>
      <c r="B51" s="67"/>
      <c r="C51" s="68">
        <f>MEDIAN(C42:C48)</f>
        <v>33.335000000000001</v>
      </c>
      <c r="D51" s="130"/>
      <c r="E51" s="83"/>
      <c r="F51" s="151"/>
      <c r="G51" s="130"/>
      <c r="H51" s="70"/>
      <c r="I51" s="70"/>
      <c r="J51" s="70"/>
      <c r="K51" s="70"/>
      <c r="L51" s="70"/>
      <c r="M51" s="70"/>
      <c r="N51" s="68"/>
      <c r="O51" s="69"/>
      <c r="P51" s="69"/>
      <c r="Q51" s="69"/>
      <c r="R51" s="68"/>
      <c r="S51" s="68"/>
      <c r="T51" s="69"/>
      <c r="U51" s="70"/>
      <c r="V51" s="70"/>
      <c r="W51" s="130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8"/>
      <c r="CU51" s="68"/>
      <c r="CV51" s="68"/>
      <c r="CW51" s="68"/>
      <c r="CX51" s="68"/>
      <c r="CY51" s="68"/>
      <c r="CZ51" s="68"/>
      <c r="DA51" s="68"/>
      <c r="DB51" s="68"/>
      <c r="DC51" s="68"/>
      <c r="DD51" s="68"/>
      <c r="DE51" s="68"/>
      <c r="DF51" s="68"/>
      <c r="DG51" s="68"/>
      <c r="DH51" s="68"/>
      <c r="DI51" s="68"/>
      <c r="DJ51" s="68"/>
      <c r="DK51" s="68"/>
      <c r="DL51" s="68"/>
      <c r="DM51" s="68"/>
      <c r="DN51" s="68"/>
      <c r="DO51" s="68"/>
      <c r="DP51" s="68"/>
      <c r="DQ51" s="68"/>
      <c r="DR51" s="68"/>
      <c r="DS51" s="68"/>
      <c r="DT51" s="68"/>
      <c r="DU51" s="68"/>
      <c r="DV51" s="68"/>
      <c r="DW51" s="68"/>
      <c r="DX51" s="68"/>
      <c r="DY51" s="68"/>
      <c r="DZ51" s="68"/>
      <c r="EA51" s="68"/>
      <c r="EB51" s="68"/>
      <c r="EC51" s="68"/>
      <c r="ED51" s="68"/>
      <c r="EE51" s="68"/>
      <c r="EF51" s="68"/>
      <c r="EG51" s="68"/>
      <c r="EH51" s="68"/>
      <c r="EI51" s="68"/>
      <c r="EJ51" s="68"/>
      <c r="EK51" s="68"/>
      <c r="EL51" s="68"/>
      <c r="EM51" s="68"/>
      <c r="EN51" s="68"/>
      <c r="EO51" s="68"/>
      <c r="EP51" s="68"/>
      <c r="EQ51" s="68"/>
      <c r="ER51" s="68"/>
      <c r="ES51" s="68"/>
      <c r="ET51" s="68"/>
      <c r="EU51" s="68"/>
      <c r="EV51" s="68"/>
      <c r="EW51" s="68"/>
      <c r="EX51" s="68"/>
      <c r="EY51" s="68"/>
      <c r="EZ51" s="68"/>
      <c r="FA51" s="68"/>
      <c r="FB51" s="68"/>
      <c r="FC51" s="68"/>
      <c r="FD51" s="68"/>
      <c r="FE51" s="68"/>
      <c r="FF51" s="68"/>
      <c r="FG51" s="68"/>
      <c r="FH51" s="68"/>
      <c r="FI51" s="68"/>
      <c r="FJ51" s="68"/>
      <c r="FK51" s="68"/>
      <c r="FL51" s="68"/>
      <c r="FM51" s="68"/>
      <c r="FN51" s="68"/>
      <c r="FO51" s="68"/>
      <c r="FP51" s="68"/>
      <c r="FQ51" s="68"/>
      <c r="FR51" s="68"/>
      <c r="FS51" s="68"/>
      <c r="FT51" s="68"/>
      <c r="FU51" s="68"/>
      <c r="FV51" s="68"/>
      <c r="FW51" s="68"/>
      <c r="FX51" s="68"/>
      <c r="FY51" s="68"/>
      <c r="FZ51" s="68"/>
      <c r="GA51" s="68"/>
      <c r="GB51" s="68"/>
      <c r="GC51" s="68"/>
      <c r="GD51" s="68"/>
      <c r="GE51" s="68"/>
      <c r="GF51" s="68"/>
      <c r="GG51" s="68"/>
      <c r="GH51" s="68"/>
      <c r="GI51" s="68"/>
      <c r="GJ51" s="68"/>
      <c r="GK51" s="68"/>
      <c r="GL51" s="68"/>
      <c r="GM51" s="68"/>
      <c r="GN51" s="68"/>
      <c r="GO51" s="68"/>
      <c r="GP51" s="68">
        <f>MEDIAN(GP42:GP48)</f>
        <v>95.375</v>
      </c>
      <c r="GQ51" s="68"/>
      <c r="GR51" s="68"/>
    </row>
    <row r="52" spans="1:200" x14ac:dyDescent="0.3">
      <c r="BA52"/>
      <c r="BB52"/>
      <c r="BC52"/>
      <c r="BD52"/>
      <c r="BE52"/>
      <c r="BF52"/>
      <c r="BG52"/>
      <c r="BH52"/>
      <c r="BI52"/>
      <c r="BJ52"/>
      <c r="BK52"/>
      <c r="BL52"/>
    </row>
    <row r="53" spans="1:200" x14ac:dyDescent="0.3">
      <c r="A53" s="12" t="s">
        <v>33</v>
      </c>
    </row>
    <row r="54" spans="1:200" x14ac:dyDescent="0.3">
      <c r="A54" t="s">
        <v>34</v>
      </c>
    </row>
    <row r="58" spans="1:200" x14ac:dyDescent="0.3">
      <c r="A58" s="12"/>
    </row>
    <row r="66" spans="1:1" x14ac:dyDescent="0.3">
      <c r="A66" s="12"/>
    </row>
  </sheetData>
  <sheetProtection algorithmName="SHA-512" hashValue="LCkP3v3KxlYXaz4Gvlws8QMkP9iZCPsCQAi2sgEqeG6/qRzJu5iyPqP0bFO1fOMAqlnKRQ+7OGP56Zk1YQw2Zw==" saltValue="AvVoZzBM6OaPJSP8QMAHzA==" spinCount="100000" sheet="1" objects="1" scenarios="1"/>
  <sortState ref="A42:GR48">
    <sortCondition ref="A42:A48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H13" sqref="H13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65" t="s">
        <v>365</v>
      </c>
    </row>
    <row r="2" spans="2:6" ht="15.6" x14ac:dyDescent="0.35">
      <c r="B2" s="8" t="s">
        <v>32</v>
      </c>
    </row>
    <row r="3" spans="2:6" ht="15" thickBot="1" x14ac:dyDescent="0.35"/>
    <row r="4" spans="2:6" ht="45" customHeight="1" thickBot="1" x14ac:dyDescent="0.35">
      <c r="B4" s="96"/>
      <c r="C4" s="97" t="s">
        <v>8</v>
      </c>
      <c r="D4" s="98" t="s">
        <v>9</v>
      </c>
      <c r="E4" s="98" t="s">
        <v>10</v>
      </c>
      <c r="F4" s="99" t="s">
        <v>11</v>
      </c>
    </row>
    <row r="5" spans="2:6" ht="24.9" customHeight="1" thickTop="1" x14ac:dyDescent="0.3">
      <c r="B5" s="100"/>
      <c r="C5" s="101" t="s">
        <v>12</v>
      </c>
      <c r="D5" s="102">
        <v>1</v>
      </c>
      <c r="E5" s="102">
        <v>0</v>
      </c>
      <c r="F5" s="160"/>
    </row>
    <row r="6" spans="2:6" ht="24.9" customHeight="1" x14ac:dyDescent="0.3">
      <c r="B6" s="103"/>
      <c r="C6" s="104" t="s">
        <v>13</v>
      </c>
      <c r="D6" s="105">
        <v>4</v>
      </c>
      <c r="E6" s="105">
        <v>0</v>
      </c>
      <c r="F6" s="110"/>
    </row>
    <row r="7" spans="2:6" ht="24.9" customHeight="1" x14ac:dyDescent="0.3">
      <c r="B7" s="103"/>
      <c r="C7" s="104" t="s">
        <v>14</v>
      </c>
      <c r="D7" s="105">
        <v>0</v>
      </c>
      <c r="E7" s="105"/>
      <c r="F7" s="110"/>
    </row>
    <row r="8" spans="2:6" ht="24.9" customHeight="1" x14ac:dyDescent="0.3">
      <c r="B8" s="103"/>
      <c r="C8" s="106" t="s">
        <v>15</v>
      </c>
      <c r="D8" s="107">
        <v>0</v>
      </c>
      <c r="E8" s="107"/>
      <c r="F8" s="161"/>
    </row>
    <row r="9" spans="2:6" ht="24.9" customHeight="1" x14ac:dyDescent="0.3">
      <c r="B9" s="103"/>
      <c r="C9" s="104" t="s">
        <v>16</v>
      </c>
      <c r="D9" s="105">
        <v>0</v>
      </c>
      <c r="E9" s="105"/>
      <c r="F9" s="110"/>
    </row>
    <row r="10" spans="2:6" ht="24.9" customHeight="1" x14ac:dyDescent="0.3">
      <c r="B10" s="103"/>
      <c r="C10" s="108" t="s">
        <v>17</v>
      </c>
      <c r="D10" s="109">
        <v>2</v>
      </c>
      <c r="E10" s="109">
        <v>0</v>
      </c>
      <c r="F10" s="162"/>
    </row>
    <row r="11" spans="2:6" ht="24.9" customHeight="1" x14ac:dyDescent="0.3">
      <c r="B11" s="103"/>
      <c r="C11" s="104" t="s">
        <v>18</v>
      </c>
      <c r="D11" s="105">
        <v>0</v>
      </c>
      <c r="E11" s="105"/>
      <c r="F11" s="110"/>
    </row>
    <row r="12" spans="2:6" ht="24.9" customHeight="1" x14ac:dyDescent="0.3">
      <c r="B12" s="103"/>
      <c r="C12" s="108" t="s">
        <v>19</v>
      </c>
      <c r="D12" s="109">
        <v>0</v>
      </c>
      <c r="E12" s="109"/>
      <c r="F12" s="162"/>
    </row>
    <row r="13" spans="2:6" ht="24.9" customHeight="1" x14ac:dyDescent="0.3">
      <c r="B13" s="103"/>
      <c r="C13" s="104" t="s">
        <v>20</v>
      </c>
      <c r="D13" s="105">
        <v>0</v>
      </c>
      <c r="E13" s="105"/>
      <c r="F13" s="110"/>
    </row>
    <row r="14" spans="2:6" ht="24.9" customHeight="1" x14ac:dyDescent="0.3">
      <c r="B14" s="103"/>
      <c r="C14" s="108" t="s">
        <v>21</v>
      </c>
      <c r="D14" s="109">
        <v>0</v>
      </c>
      <c r="E14" s="109"/>
      <c r="F14" s="162"/>
    </row>
    <row r="15" spans="2:6" ht="24.9" customHeight="1" x14ac:dyDescent="0.3">
      <c r="B15" s="103"/>
      <c r="C15" s="104" t="s">
        <v>22</v>
      </c>
      <c r="D15" s="105">
        <v>0</v>
      </c>
      <c r="E15" s="105"/>
      <c r="F15" s="110"/>
    </row>
    <row r="16" spans="2:6" ht="24.9" customHeight="1" x14ac:dyDescent="0.3">
      <c r="B16" s="103"/>
      <c r="C16" s="111" t="s">
        <v>23</v>
      </c>
      <c r="D16" s="112">
        <v>0</v>
      </c>
      <c r="E16" s="112"/>
      <c r="F16" s="163"/>
    </row>
    <row r="17" spans="2:6" ht="24.9" customHeight="1" thickBot="1" x14ac:dyDescent="0.35">
      <c r="B17" s="113"/>
      <c r="C17" s="114" t="s">
        <v>24</v>
      </c>
      <c r="D17" s="115">
        <v>0</v>
      </c>
      <c r="E17" s="115"/>
      <c r="F17" s="164"/>
    </row>
  </sheetData>
  <sheetProtection algorithmName="SHA-512" hashValue="hWS+ZO36MYd329YcHyTGVdOQb7GYnTHdH2HIlzRVWgrogygBRylxzD/AaNOWNRrByIonI+m1HlQcaZuRYyGIOQ==" saltValue="8i9bQShH899dh6fXADhuEA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G21" sqref="G21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65" t="s">
        <v>365</v>
      </c>
    </row>
    <row r="2" spans="2:9" ht="15.6" x14ac:dyDescent="0.35">
      <c r="B2" s="201" t="s">
        <v>35</v>
      </c>
      <c r="C2" s="201"/>
      <c r="D2" s="201"/>
      <c r="E2" s="201"/>
      <c r="F2" s="201"/>
      <c r="G2" s="201"/>
      <c r="H2" s="201"/>
      <c r="I2" s="201"/>
    </row>
    <row r="3" spans="2:9" ht="15" thickBot="1" x14ac:dyDescent="0.35">
      <c r="B3" s="5"/>
      <c r="C3" s="5"/>
      <c r="D3" s="6"/>
      <c r="E3" s="6"/>
      <c r="F3" s="6"/>
    </row>
    <row r="4" spans="2:9" ht="45" customHeight="1" thickBot="1" x14ac:dyDescent="0.35">
      <c r="B4" s="118"/>
      <c r="C4" s="97" t="s">
        <v>25</v>
      </c>
      <c r="D4" s="192" t="s">
        <v>9</v>
      </c>
      <c r="E4" s="192"/>
      <c r="F4" s="192" t="s">
        <v>10</v>
      </c>
      <c r="G4" s="192"/>
      <c r="H4" s="192" t="s">
        <v>11</v>
      </c>
      <c r="I4" s="193"/>
    </row>
    <row r="5" spans="2:9" ht="24.9" customHeight="1" thickTop="1" x14ac:dyDescent="0.3">
      <c r="B5" s="116"/>
      <c r="C5" s="108" t="s">
        <v>26</v>
      </c>
      <c r="D5" s="202">
        <v>0</v>
      </c>
      <c r="E5" s="202"/>
      <c r="F5" s="202"/>
      <c r="G5" s="202"/>
      <c r="H5" s="194"/>
      <c r="I5" s="195"/>
    </row>
    <row r="6" spans="2:9" ht="24.9" customHeight="1" x14ac:dyDescent="0.3">
      <c r="B6" s="116"/>
      <c r="C6" s="108" t="s">
        <v>27</v>
      </c>
      <c r="D6" s="202">
        <v>0</v>
      </c>
      <c r="E6" s="202"/>
      <c r="F6" s="202"/>
      <c r="G6" s="202"/>
      <c r="H6" s="196"/>
      <c r="I6" s="197"/>
    </row>
    <row r="7" spans="2:9" ht="24.9" customHeight="1" thickBot="1" x14ac:dyDescent="0.35">
      <c r="B7" s="117"/>
      <c r="C7" s="114" t="s">
        <v>28</v>
      </c>
      <c r="D7" s="200">
        <v>0</v>
      </c>
      <c r="E7" s="200"/>
      <c r="F7" s="200"/>
      <c r="G7" s="200"/>
      <c r="H7" s="198"/>
      <c r="I7" s="199"/>
    </row>
    <row r="10" spans="2:9" ht="15.6" x14ac:dyDescent="0.35">
      <c r="B10" s="201" t="s">
        <v>36</v>
      </c>
      <c r="C10" s="201"/>
      <c r="D10" s="201"/>
      <c r="E10" s="201"/>
      <c r="F10" s="201"/>
      <c r="G10" s="201"/>
      <c r="H10" s="201"/>
      <c r="I10" s="201"/>
    </row>
    <row r="11" spans="2:9" ht="15" thickBot="1" x14ac:dyDescent="0.35">
      <c r="B11" s="5"/>
      <c r="C11" s="5"/>
      <c r="D11" s="6"/>
      <c r="E11" s="6"/>
      <c r="F11" s="6"/>
    </row>
    <row r="12" spans="2:9" ht="45" customHeight="1" thickBot="1" x14ac:dyDescent="0.35">
      <c r="B12" s="124"/>
      <c r="C12" s="97" t="s">
        <v>25</v>
      </c>
      <c r="D12" s="192" t="s">
        <v>9</v>
      </c>
      <c r="E12" s="192"/>
      <c r="F12" s="192" t="s">
        <v>10</v>
      </c>
      <c r="G12" s="192"/>
      <c r="H12" s="192" t="s">
        <v>11</v>
      </c>
      <c r="I12" s="193"/>
    </row>
    <row r="13" spans="2:9" ht="24.9" customHeight="1" thickTop="1" x14ac:dyDescent="0.3">
      <c r="B13" s="116"/>
      <c r="C13" s="108" t="s">
        <v>31</v>
      </c>
      <c r="D13" s="202">
        <v>4</v>
      </c>
      <c r="E13" s="202"/>
      <c r="F13" s="202">
        <v>0</v>
      </c>
      <c r="G13" s="202"/>
      <c r="H13" s="188"/>
      <c r="I13" s="189"/>
    </row>
    <row r="14" spans="2:9" ht="24.9" customHeight="1" thickBot="1" x14ac:dyDescent="0.35">
      <c r="B14" s="117"/>
      <c r="C14" s="114" t="s">
        <v>28</v>
      </c>
      <c r="D14" s="200">
        <v>4</v>
      </c>
      <c r="E14" s="200"/>
      <c r="F14" s="200">
        <v>0</v>
      </c>
      <c r="G14" s="200"/>
      <c r="H14" s="190"/>
      <c r="I14" s="191"/>
    </row>
  </sheetData>
  <sheetProtection algorithmName="SHA-512" hashValue="aRSxTA/lYTgh9/puZ/OMdVVgCed98ppydZtqlmmnDhHaAAHM643n/OMo33x+3O7+EdTnz2hm0Ysqtp24Q9FL/g==" saltValue="T3acEYF+R63wvgYtokQdRg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"/>
  <sheetViews>
    <sheetView showGridLines="0" zoomScale="80" zoomScaleNormal="80" workbookViewId="0">
      <selection activeCell="F28" sqref="F28"/>
    </sheetView>
  </sheetViews>
  <sheetFormatPr defaultRowHeight="14.4" x14ac:dyDescent="0.3"/>
  <cols>
    <col min="1" max="2" width="3" customWidth="1"/>
    <col min="3" max="3" width="52.44140625" customWidth="1"/>
    <col min="4" max="42" width="15.6640625" customWidth="1"/>
  </cols>
  <sheetData>
    <row r="1" spans="1:46" ht="120.75" customHeight="1" x14ac:dyDescent="0.3">
      <c r="D1" s="2"/>
      <c r="E1" s="2"/>
      <c r="F1" s="165" t="s">
        <v>363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6" ht="15.6" x14ac:dyDescent="0.35">
      <c r="B2" s="19" t="s">
        <v>63</v>
      </c>
      <c r="C2" s="5"/>
      <c r="D2" s="6"/>
      <c r="E2" s="6"/>
      <c r="F2" s="6"/>
      <c r="G2" s="21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6" ht="15" thickBot="1" x14ac:dyDescent="0.35">
      <c r="B3" s="5"/>
      <c r="C3" s="5"/>
      <c r="D3" s="6"/>
      <c r="E3" s="6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6" ht="45" customHeight="1" thickBot="1" x14ac:dyDescent="0.35">
      <c r="B4" s="118"/>
      <c r="C4" s="97" t="s">
        <v>25</v>
      </c>
      <c r="D4" s="192" t="s">
        <v>9</v>
      </c>
      <c r="E4" s="192"/>
      <c r="F4" s="192" t="s">
        <v>10</v>
      </c>
      <c r="G4" s="192"/>
      <c r="H4" s="192" t="s">
        <v>11</v>
      </c>
      <c r="I4" s="19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6" ht="24.9" customHeight="1" thickTop="1" x14ac:dyDescent="0.3">
      <c r="B5" s="116"/>
      <c r="C5" s="108" t="s">
        <v>64</v>
      </c>
      <c r="D5" s="202">
        <v>0</v>
      </c>
      <c r="E5" s="202"/>
      <c r="F5" s="202"/>
      <c r="G5" s="202"/>
      <c r="H5" s="194"/>
      <c r="I5" s="19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6" ht="24.9" customHeight="1" x14ac:dyDescent="0.3">
      <c r="B6" s="116"/>
      <c r="C6" s="108" t="s">
        <v>65</v>
      </c>
      <c r="D6" s="202">
        <v>0</v>
      </c>
      <c r="E6" s="202"/>
      <c r="F6" s="202"/>
      <c r="G6" s="202"/>
      <c r="H6" s="196"/>
      <c r="I6" s="19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6" ht="24.9" customHeight="1" thickBot="1" x14ac:dyDescent="0.35">
      <c r="B7" s="117"/>
      <c r="C7" s="114" t="s">
        <v>28</v>
      </c>
      <c r="D7" s="200">
        <v>1</v>
      </c>
      <c r="E7" s="200"/>
      <c r="F7" s="200">
        <v>0</v>
      </c>
      <c r="G7" s="200"/>
      <c r="H7" s="198"/>
      <c r="I7" s="19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6" x14ac:dyDescent="0.3">
      <c r="B8" s="5"/>
      <c r="C8" s="5"/>
      <c r="D8" s="6"/>
      <c r="E8" s="6"/>
      <c r="F8" s="6"/>
      <c r="G8" s="6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6" x14ac:dyDescent="0.3">
      <c r="B9" s="5"/>
      <c r="C9" s="5"/>
      <c r="D9" s="6"/>
      <c r="E9" s="6"/>
      <c r="F9" s="6"/>
      <c r="G9" s="6"/>
      <c r="H9" s="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6" ht="17.399999999999999" x14ac:dyDescent="0.35">
      <c r="B10" s="23" t="s">
        <v>99</v>
      </c>
      <c r="C10" s="24"/>
      <c r="D10" s="25"/>
      <c r="E10" s="25"/>
      <c r="F10" s="25"/>
      <c r="G10" s="25"/>
      <c r="H10" s="2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6" ht="15" thickBot="1" x14ac:dyDescent="0.35">
      <c r="B11" s="5"/>
      <c r="C11" s="5"/>
      <c r="D11" s="6"/>
      <c r="E11" s="6"/>
      <c r="F11" s="6"/>
      <c r="G11" s="6"/>
      <c r="H11" s="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6" ht="45" customHeight="1" thickBot="1" x14ac:dyDescent="0.35">
      <c r="A12" s="4"/>
      <c r="B12" s="119"/>
      <c r="C12" s="120" t="s">
        <v>100</v>
      </c>
      <c r="D12" s="121" t="s">
        <v>3</v>
      </c>
      <c r="E12" s="122"/>
      <c r="F12" s="122" t="s">
        <v>101</v>
      </c>
      <c r="G12" s="121" t="s">
        <v>102</v>
      </c>
      <c r="H12" s="121" t="s">
        <v>103</v>
      </c>
      <c r="I12" s="121" t="s">
        <v>104</v>
      </c>
      <c r="J12" s="121" t="s">
        <v>105</v>
      </c>
      <c r="K12" s="121" t="s">
        <v>66</v>
      </c>
      <c r="L12" s="121" t="s">
        <v>67</v>
      </c>
      <c r="M12" s="121" t="s">
        <v>68</v>
      </c>
      <c r="N12" s="121" t="s">
        <v>69</v>
      </c>
      <c r="O12" s="121" t="s">
        <v>70</v>
      </c>
      <c r="P12" s="121" t="s">
        <v>71</v>
      </c>
      <c r="Q12" s="121" t="s">
        <v>72</v>
      </c>
      <c r="R12" s="121" t="s">
        <v>73</v>
      </c>
      <c r="S12" s="121" t="s">
        <v>74</v>
      </c>
      <c r="T12" s="121" t="s">
        <v>106</v>
      </c>
      <c r="U12" s="121" t="s">
        <v>107</v>
      </c>
      <c r="V12" s="121" t="s">
        <v>108</v>
      </c>
      <c r="W12" s="121" t="s">
        <v>109</v>
      </c>
      <c r="X12" s="121" t="s">
        <v>110</v>
      </c>
      <c r="Y12" s="121" t="s">
        <v>111</v>
      </c>
      <c r="Z12" s="121" t="s">
        <v>120</v>
      </c>
      <c r="AA12" s="121" t="s">
        <v>121</v>
      </c>
      <c r="AB12" s="121" t="s">
        <v>122</v>
      </c>
      <c r="AC12" s="121" t="s">
        <v>123</v>
      </c>
      <c r="AD12" s="121" t="s">
        <v>124</v>
      </c>
      <c r="AE12" s="121" t="s">
        <v>125</v>
      </c>
      <c r="AF12" s="121" t="s">
        <v>126</v>
      </c>
      <c r="AG12" s="121" t="s">
        <v>127</v>
      </c>
      <c r="AH12" s="121" t="s">
        <v>128</v>
      </c>
      <c r="AI12" s="121" t="s">
        <v>129</v>
      </c>
      <c r="AJ12" s="121" t="s">
        <v>130</v>
      </c>
      <c r="AK12" s="121" t="s">
        <v>131</v>
      </c>
      <c r="AL12" s="121" t="s">
        <v>132</v>
      </c>
      <c r="AM12" s="121" t="s">
        <v>133</v>
      </c>
      <c r="AN12" s="121" t="s">
        <v>134</v>
      </c>
      <c r="AO12" s="121" t="s">
        <v>135</v>
      </c>
      <c r="AP12" s="123" t="s">
        <v>136</v>
      </c>
    </row>
    <row r="13" spans="1:46" ht="24.9" customHeight="1" thickTop="1" thickBot="1" x14ac:dyDescent="0.35">
      <c r="B13" s="180"/>
      <c r="C13" s="181" t="s">
        <v>361</v>
      </c>
      <c r="D13" s="182">
        <v>20003988</v>
      </c>
      <c r="E13" s="183"/>
      <c r="F13" s="183">
        <v>86.61</v>
      </c>
      <c r="G13" s="184" t="s">
        <v>372</v>
      </c>
      <c r="H13" s="184" t="s">
        <v>372</v>
      </c>
      <c r="I13" s="184" t="s">
        <v>373</v>
      </c>
      <c r="J13" s="184" t="s">
        <v>373</v>
      </c>
      <c r="K13" s="184" t="s">
        <v>374</v>
      </c>
      <c r="L13" s="184" t="s">
        <v>375</v>
      </c>
      <c r="M13" s="184" t="s">
        <v>374</v>
      </c>
      <c r="N13" s="182">
        <v>0</v>
      </c>
      <c r="O13" s="184" t="s">
        <v>376</v>
      </c>
      <c r="P13" s="185">
        <v>340.6</v>
      </c>
      <c r="Q13" s="184" t="s">
        <v>377</v>
      </c>
      <c r="R13" s="184" t="s">
        <v>376</v>
      </c>
      <c r="S13" s="186">
        <v>0</v>
      </c>
      <c r="T13" s="184" t="s">
        <v>376</v>
      </c>
      <c r="U13" s="184" t="s">
        <v>376</v>
      </c>
      <c r="V13" s="184" t="s">
        <v>376</v>
      </c>
      <c r="W13" s="183">
        <v>37.229999999999997</v>
      </c>
      <c r="X13" s="183">
        <v>11.72</v>
      </c>
      <c r="Y13" s="184" t="s">
        <v>378</v>
      </c>
      <c r="Z13" s="184" t="s">
        <v>376</v>
      </c>
      <c r="AA13" s="184" t="s">
        <v>376</v>
      </c>
      <c r="AB13" s="184" t="s">
        <v>376</v>
      </c>
      <c r="AC13" s="184" t="s">
        <v>376</v>
      </c>
      <c r="AD13" s="184" t="s">
        <v>376</v>
      </c>
      <c r="AE13" s="184" t="s">
        <v>376</v>
      </c>
      <c r="AF13" s="184" t="s">
        <v>376</v>
      </c>
      <c r="AG13" s="184" t="s">
        <v>376</v>
      </c>
      <c r="AH13" s="184" t="s">
        <v>376</v>
      </c>
      <c r="AI13" s="184" t="s">
        <v>376</v>
      </c>
      <c r="AJ13" s="184" t="s">
        <v>376</v>
      </c>
      <c r="AK13" s="184" t="s">
        <v>376</v>
      </c>
      <c r="AL13" s="184" t="s">
        <v>376</v>
      </c>
      <c r="AM13" s="184" t="s">
        <v>376</v>
      </c>
      <c r="AN13" s="184" t="s">
        <v>376</v>
      </c>
      <c r="AO13" s="184" t="s">
        <v>376</v>
      </c>
      <c r="AP13" s="187" t="s">
        <v>376</v>
      </c>
      <c r="AQ13" s="14"/>
      <c r="AR13" s="13"/>
      <c r="AT13" s="13"/>
    </row>
  </sheetData>
  <sheetProtection algorithmName="SHA-512" hashValue="7Vzj5YcGokqrb8ZBPLPr12aA4gUCKrxQHQxIyFt7GgHNEm7lgVM5TZWmQApch8o7S9LTon6N99BZjjidIoIP/Q==" saltValue="XvXiTfxeYsz/DZ2h5OdJkA==" spinCount="100000" sheet="1" objects="1" scenarios="1"/>
  <sortState ref="C13:X13">
    <sortCondition ref="C13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2021-01-08T09:06:53Z</dcterms:modified>
</cp:coreProperties>
</file>